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iasg\AppData\Local\Microsoft\Windows\Temporary Internet Files\Content.Outlook\6SZU54Z6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2" i="1"/>
  <c r="E9" i="1" l="1"/>
  <c r="H9" i="1"/>
  <c r="F14" i="1" l="1"/>
  <c r="F5" i="1"/>
  <c r="F12" i="1"/>
  <c r="F15" i="1" l="1"/>
  <c r="F16" i="1"/>
  <c r="F17" i="1"/>
  <c r="F13" i="1"/>
  <c r="F11" i="1"/>
  <c r="F9" i="1"/>
  <c r="F8" i="1"/>
  <c r="I7" i="1"/>
  <c r="F7" i="1"/>
  <c r="F10" i="1"/>
  <c r="F6" i="1"/>
  <c r="I6" i="1" l="1"/>
  <c r="I17" i="1"/>
  <c r="I8" i="1"/>
  <c r="I9" i="1"/>
  <c r="I10" i="1"/>
  <c r="I11" i="1"/>
  <c r="I13" i="1"/>
  <c r="I14" i="1"/>
  <c r="I16" i="1"/>
</calcChain>
</file>

<file path=xl/sharedStrings.xml><?xml version="1.0" encoding="utf-8"?>
<sst xmlns="http://schemas.openxmlformats.org/spreadsheetml/2006/main" count="41" uniqueCount="30">
  <si>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</si>
  <si>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</si>
  <si>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</si>
  <si>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</si>
  <si>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</si>
  <si>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</si>
  <si>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</si>
  <si>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</si>
  <si>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</si>
  <si>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</si>
  <si>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</si>
  <si>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</si>
  <si>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</si>
  <si>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</si>
  <si>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</si>
  <si>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</si>
  <si>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</si>
  <si>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</si>
  <si>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</si>
  <si>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</si>
  <si>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</si>
  <si>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Avance Acumulado</t>
  </si>
  <si>
    <t>Porcentaje de avance</t>
  </si>
  <si>
    <t>CUATRENIO 2014-2018</t>
  </si>
  <si>
    <t>Meta de la vigencia*</t>
  </si>
  <si>
    <t>Instrumentos de Cooperación Multilateral diseñados **</t>
  </si>
  <si>
    <t>* Metas sin acumular
**Meta del cuatrienio cumplida</t>
  </si>
  <si>
    <t>Meta cumplida en 2015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</si>
  <si>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septiembre de 2016</t>
    </r>
  </si>
  <si>
    <t>Avance a 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</si>
</sst>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9" fillId="0" borderId="3" xfId="2" applyFont="1" applyFill="1" applyBorder="1" applyAlignment="1" applyProtection="1">
      <alignment horizontal="justify" vertical="center" wrapText="1" readingOrder="1"/>
    </xf>
    <xf numFmtId="0" fontId="7" fillId="0" borderId="3" xfId="1" applyNumberFormat="1" applyFont="1" applyFill="1" applyBorder="1" applyAlignment="1">
      <alignment horizontal="center" vertical="center"/>
    </xf>
    <xf numFmtId="1" fontId="7" fillId="0" borderId="3" xfId="4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 applyProtection="1">
      <alignment horizontal="justify" vertical="center" wrapText="1" readingOrder="1"/>
    </xf>
    <xf numFmtId="0" fontId="9" fillId="0" borderId="0" xfId="2" applyFont="1" applyFill="1" applyBorder="1" applyAlignment="1" applyProtection="1">
      <alignment horizontal="justify" vertical="center" wrapText="1" readingOrder="1"/>
    </xf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0" fontId="9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Border="1" applyAlignment="1">
      <alignment horizontal="center" vertical="center"/>
    </xf>
    <xf numFmtId="10" fontId="7" fillId="0" borderId="0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justify" vertical="center" wrapText="1" readingOrder="1"/>
    </xf>
    <xf numFmtId="0" fontId="7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9" fontId="7" fillId="0" borderId="2" xfId="0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alignment horizontal="center" vertical="center" wrapText="1"/>
    </xf>
    <xf numFmtId="164" fontId="7" fillId="0" borderId="10" xfId="4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1" fontId="9" fillId="0" borderId="9" xfId="3" applyNumberFormat="1" applyFont="1" applyFill="1" applyBorder="1" applyAlignment="1">
      <alignment horizontal="center" vertical="center" wrapText="1"/>
    </xf>
    <xf numFmtId="0" fontId="9" fillId="0" borderId="9" xfId="3" applyNumberFormat="1" applyFont="1" applyFill="1" applyBorder="1" applyAlignment="1">
      <alignment horizontal="center" vertical="center" wrapText="1"/>
    </xf>
    <xf numFmtId="0" fontId="9" fillId="0" borderId="12" xfId="3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64" fontId="7" fillId="0" borderId="14" xfId="4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4" applyNumberFormat="1" applyFont="1" applyFill="1" applyBorder="1" applyAlignment="1">
      <alignment horizontal="center" vertical="center"/>
    </xf>
    <xf numFmtId="9" fontId="7" fillId="0" borderId="17" xfId="4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164" fontId="7" fillId="0" borderId="19" xfId="4" applyNumberFormat="1" applyFont="1" applyFill="1" applyBorder="1" applyAlignment="1">
      <alignment horizontal="center" vertical="center"/>
    </xf>
    <xf numFmtId="164" fontId="7" fillId="0" borderId="18" xfId="4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1" fontId="6" fillId="4" borderId="13" xfId="4" applyNumberFormat="1" applyFont="1" applyFill="1" applyBorder="1" applyAlignment="1">
      <alignment horizontal="center" vertical="center" wrapText="1"/>
    </xf>
    <xf numFmtId="1" fontId="6" fillId="4" borderId="14" xfId="4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0" fontId="6" fillId="3" borderId="14" xfId="4" applyNumberFormat="1" applyFont="1" applyFill="1" applyBorder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zoomScaleSheetLayoutView="100" workbookViewId="0">
      <selection sqref="A1:I1"/>
    </sheetView>
  </sheetViews>
  <sheetFormatPr baseColWidth="10" defaultRowHeight="15" x14ac:dyDescent="0.25"/>
  <cols>
    <col min="1" max="1" width="34.57031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1" ht="32.25" customHeight="1" x14ac:dyDescent="0.25">
      <c r="A1" s="57" t="s">
        <v>28</v>
      </c>
      <c r="B1" s="57"/>
      <c r="C1" s="57"/>
      <c r="D1" s="57"/>
      <c r="E1" s="57"/>
      <c r="F1" s="57"/>
      <c r="G1" s="57"/>
      <c r="H1" s="57"/>
      <c r="I1" s="57"/>
    </row>
    <row r="2" spans="1:11" ht="15.75" thickBot="1" x14ac:dyDescent="0.3">
      <c r="A2" s="2"/>
      <c r="B2" s="2"/>
      <c r="C2" s="2"/>
      <c r="D2" s="2"/>
      <c r="E2" s="2"/>
      <c r="F2" s="3"/>
      <c r="G2" s="2"/>
      <c r="H2" s="6"/>
      <c r="I2" s="8"/>
      <c r="K2" s="30"/>
    </row>
    <row r="3" spans="1:11" ht="22.5" customHeight="1" x14ac:dyDescent="0.25">
      <c r="A3" s="58" t="s">
        <v>0</v>
      </c>
      <c r="B3" s="59" t="s">
        <v>1</v>
      </c>
      <c r="C3" s="60" t="s">
        <v>2</v>
      </c>
      <c r="D3" s="67" t="s">
        <v>23</v>
      </c>
      <c r="E3" s="68"/>
      <c r="F3" s="69"/>
      <c r="G3" s="61">
        <v>2016</v>
      </c>
      <c r="H3" s="62"/>
      <c r="I3" s="63"/>
      <c r="K3" s="30"/>
    </row>
    <row r="4" spans="1:11" ht="36" customHeight="1" thickBot="1" x14ac:dyDescent="0.3">
      <c r="A4" s="58"/>
      <c r="B4" s="59"/>
      <c r="C4" s="60"/>
      <c r="D4" s="70" t="s">
        <v>20</v>
      </c>
      <c r="E4" s="71" t="s">
        <v>21</v>
      </c>
      <c r="F4" s="72" t="s">
        <v>22</v>
      </c>
      <c r="G4" s="64" t="s">
        <v>24</v>
      </c>
      <c r="H4" s="65" t="s">
        <v>29</v>
      </c>
      <c r="I4" s="66" t="s">
        <v>22</v>
      </c>
      <c r="K4" s="30"/>
    </row>
    <row r="5" spans="1:11" s="1" customFormat="1" ht="51" x14ac:dyDescent="0.25">
      <c r="A5" s="23" t="s">
        <v>3</v>
      </c>
      <c r="B5" s="24" t="s">
        <v>4</v>
      </c>
      <c r="C5" s="32">
        <v>1</v>
      </c>
      <c r="D5" s="50">
        <v>1</v>
      </c>
      <c r="E5" s="51">
        <v>0.46800000000000003</v>
      </c>
      <c r="F5" s="52">
        <f>+E5/D5</f>
        <v>0.46800000000000003</v>
      </c>
      <c r="G5" s="50">
        <v>1</v>
      </c>
      <c r="H5" s="53">
        <v>0.872</v>
      </c>
      <c r="I5" s="52">
        <f>+H5/G5</f>
        <v>0.872</v>
      </c>
      <c r="K5" s="31"/>
    </row>
    <row r="6" spans="1:11" ht="51" x14ac:dyDescent="0.25">
      <c r="A6" s="9" t="s">
        <v>5</v>
      </c>
      <c r="B6" s="24" t="s">
        <v>4</v>
      </c>
      <c r="C6" s="33">
        <v>152</v>
      </c>
      <c r="D6" s="38">
        <v>328</v>
      </c>
      <c r="E6" s="10">
        <v>261</v>
      </c>
      <c r="F6" s="37">
        <f>+(E6-C6)/(D6-C6)</f>
        <v>0.61931818181818177</v>
      </c>
      <c r="G6" s="47">
        <v>54</v>
      </c>
      <c r="H6" s="11">
        <v>45</v>
      </c>
      <c r="I6" s="37">
        <f>+H6/G6</f>
        <v>0.83333333333333337</v>
      </c>
      <c r="K6" s="30"/>
    </row>
    <row r="7" spans="1:11" ht="38.25" x14ac:dyDescent="0.25">
      <c r="A7" s="9" t="s">
        <v>6</v>
      </c>
      <c r="B7" s="25" t="s">
        <v>4</v>
      </c>
      <c r="C7" s="34">
        <v>1098</v>
      </c>
      <c r="D7" s="39">
        <v>918</v>
      </c>
      <c r="E7" s="12">
        <v>350</v>
      </c>
      <c r="F7" s="37">
        <f>+E7/D7</f>
        <v>0.38126361655773422</v>
      </c>
      <c r="G7" s="47">
        <v>235</v>
      </c>
      <c r="H7" s="11">
        <v>151</v>
      </c>
      <c r="I7" s="37">
        <f>+H7/G7</f>
        <v>0.64255319148936174</v>
      </c>
      <c r="J7" s="29"/>
      <c r="K7" s="30"/>
    </row>
    <row r="8" spans="1:11" ht="38.25" x14ac:dyDescent="0.25">
      <c r="A8" s="9" t="s">
        <v>7</v>
      </c>
      <c r="B8" s="25" t="s">
        <v>4</v>
      </c>
      <c r="C8" s="33">
        <v>63</v>
      </c>
      <c r="D8" s="40">
        <v>155</v>
      </c>
      <c r="E8" s="13">
        <v>75</v>
      </c>
      <c r="F8" s="37">
        <f>+E8/D8</f>
        <v>0.4838709677419355</v>
      </c>
      <c r="G8" s="47">
        <v>40</v>
      </c>
      <c r="H8" s="11">
        <v>36</v>
      </c>
      <c r="I8" s="37">
        <f t="shared" ref="I8:I16" si="0">+H8/G8</f>
        <v>0.9</v>
      </c>
      <c r="K8" s="30"/>
    </row>
    <row r="9" spans="1:11" x14ac:dyDescent="0.25">
      <c r="A9" s="9" t="s">
        <v>8</v>
      </c>
      <c r="B9" s="25" t="s">
        <v>4</v>
      </c>
      <c r="C9" s="34">
        <v>521</v>
      </c>
      <c r="D9" s="40">
        <v>425</v>
      </c>
      <c r="E9" s="13">
        <f>234+13</f>
        <v>247</v>
      </c>
      <c r="F9" s="37">
        <f>+E9/D9</f>
        <v>0.58117647058823529</v>
      </c>
      <c r="G9" s="47">
        <v>120</v>
      </c>
      <c r="H9" s="11">
        <f>74+13</f>
        <v>87</v>
      </c>
      <c r="I9" s="37">
        <f t="shared" si="0"/>
        <v>0.72499999999999998</v>
      </c>
      <c r="J9" s="29"/>
      <c r="K9" s="30"/>
    </row>
    <row r="10" spans="1:11" ht="25.5" x14ac:dyDescent="0.25">
      <c r="A10" s="9" t="s">
        <v>10</v>
      </c>
      <c r="B10" s="25" t="s">
        <v>19</v>
      </c>
      <c r="C10" s="34">
        <v>64</v>
      </c>
      <c r="D10" s="40">
        <v>67</v>
      </c>
      <c r="E10" s="13">
        <v>67</v>
      </c>
      <c r="F10" s="37">
        <f t="shared" ref="F10" si="1">+(E10-C10)/(D10-C10)</f>
        <v>1</v>
      </c>
      <c r="G10" s="47">
        <v>1</v>
      </c>
      <c r="H10" s="11">
        <v>1</v>
      </c>
      <c r="I10" s="37">
        <f t="shared" si="0"/>
        <v>1</v>
      </c>
      <c r="K10" s="30"/>
    </row>
    <row r="11" spans="1:11" ht="51" x14ac:dyDescent="0.25">
      <c r="A11" s="14" t="s">
        <v>11</v>
      </c>
      <c r="B11" s="12" t="s">
        <v>4</v>
      </c>
      <c r="C11" s="35" t="s">
        <v>12</v>
      </c>
      <c r="D11" s="40">
        <v>20</v>
      </c>
      <c r="E11" s="13">
        <v>10</v>
      </c>
      <c r="F11" s="37">
        <f>+E11/D11</f>
        <v>0.5</v>
      </c>
      <c r="G11" s="47">
        <v>5</v>
      </c>
      <c r="H11" s="11">
        <v>5</v>
      </c>
      <c r="I11" s="37">
        <f t="shared" si="0"/>
        <v>1</v>
      </c>
      <c r="K11" s="30"/>
    </row>
    <row r="12" spans="1:11" ht="38.25" x14ac:dyDescent="0.25">
      <c r="A12" s="14" t="s">
        <v>13</v>
      </c>
      <c r="B12" s="12" t="s">
        <v>4</v>
      </c>
      <c r="C12" s="36">
        <v>125</v>
      </c>
      <c r="D12" s="41">
        <v>104</v>
      </c>
      <c r="E12" s="27">
        <v>78</v>
      </c>
      <c r="F12" s="37">
        <f>+E12/D12</f>
        <v>0.75</v>
      </c>
      <c r="G12" s="47">
        <v>26</v>
      </c>
      <c r="H12" s="28">
        <v>31</v>
      </c>
      <c r="I12" s="37">
        <f t="shared" si="0"/>
        <v>1.1923076923076923</v>
      </c>
      <c r="K12" s="30"/>
    </row>
    <row r="13" spans="1:11" ht="38.25" x14ac:dyDescent="0.25">
      <c r="A13" s="9" t="s">
        <v>14</v>
      </c>
      <c r="B13" s="25" t="s">
        <v>9</v>
      </c>
      <c r="C13" s="34">
        <v>70</v>
      </c>
      <c r="D13" s="40">
        <v>74</v>
      </c>
      <c r="E13" s="13">
        <v>47</v>
      </c>
      <c r="F13" s="37">
        <f>+E13/D13</f>
        <v>0.63513513513513509</v>
      </c>
      <c r="G13" s="47">
        <v>18</v>
      </c>
      <c r="H13" s="11">
        <v>15</v>
      </c>
      <c r="I13" s="37">
        <f t="shared" si="0"/>
        <v>0.83333333333333337</v>
      </c>
      <c r="K13" s="30"/>
    </row>
    <row r="14" spans="1:11" ht="25.5" x14ac:dyDescent="0.25">
      <c r="A14" s="9" t="s">
        <v>15</v>
      </c>
      <c r="B14" s="25" t="s">
        <v>9</v>
      </c>
      <c r="C14" s="34">
        <v>28</v>
      </c>
      <c r="D14" s="42">
        <v>31</v>
      </c>
      <c r="E14" s="13">
        <v>21</v>
      </c>
      <c r="F14" s="37">
        <f>+E14/D14</f>
        <v>0.67741935483870963</v>
      </c>
      <c r="G14" s="47">
        <v>9</v>
      </c>
      <c r="H14" s="11">
        <v>8</v>
      </c>
      <c r="I14" s="37">
        <f t="shared" si="0"/>
        <v>0.88888888888888884</v>
      </c>
      <c r="K14" s="30"/>
    </row>
    <row r="15" spans="1:11" ht="25.5" x14ac:dyDescent="0.25">
      <c r="A15" s="14" t="s">
        <v>25</v>
      </c>
      <c r="B15" s="12" t="s">
        <v>19</v>
      </c>
      <c r="C15" s="34">
        <v>11</v>
      </c>
      <c r="D15" s="43">
        <v>12</v>
      </c>
      <c r="E15" s="13">
        <v>12</v>
      </c>
      <c r="F15" s="37">
        <f t="shared" ref="F15:F17" si="2">+E15/D15</f>
        <v>1</v>
      </c>
      <c r="G15" s="54" t="s">
        <v>27</v>
      </c>
      <c r="H15" s="55"/>
      <c r="I15" s="56"/>
      <c r="K15" s="30"/>
    </row>
    <row r="16" spans="1:11" ht="25.5" x14ac:dyDescent="0.25">
      <c r="A16" s="14" t="s">
        <v>16</v>
      </c>
      <c r="B16" s="26" t="s">
        <v>17</v>
      </c>
      <c r="C16" s="34">
        <v>31</v>
      </c>
      <c r="D16" s="43">
        <v>27</v>
      </c>
      <c r="E16" s="13">
        <v>12</v>
      </c>
      <c r="F16" s="37">
        <f t="shared" si="2"/>
        <v>0.44444444444444442</v>
      </c>
      <c r="G16" s="47">
        <v>8</v>
      </c>
      <c r="H16" s="11">
        <v>6</v>
      </c>
      <c r="I16" s="37">
        <f t="shared" si="0"/>
        <v>0.75</v>
      </c>
      <c r="K16" s="30"/>
    </row>
    <row r="17" spans="1:9" ht="26.25" thickBot="1" x14ac:dyDescent="0.3">
      <c r="A17" s="9" t="s">
        <v>18</v>
      </c>
      <c r="B17" s="26" t="s">
        <v>17</v>
      </c>
      <c r="C17" s="35" t="s">
        <v>12</v>
      </c>
      <c r="D17" s="44">
        <v>4</v>
      </c>
      <c r="E17" s="45">
        <v>2</v>
      </c>
      <c r="F17" s="46">
        <f t="shared" si="2"/>
        <v>0.5</v>
      </c>
      <c r="G17" s="48">
        <v>1</v>
      </c>
      <c r="H17" s="49">
        <v>1</v>
      </c>
      <c r="I17" s="46">
        <f>+H17/G17</f>
        <v>1</v>
      </c>
    </row>
    <row r="18" spans="1:9" ht="25.5" x14ac:dyDescent="0.25">
      <c r="A18" s="15" t="s">
        <v>26</v>
      </c>
      <c r="B18" s="16"/>
      <c r="C18" s="17"/>
      <c r="D18" s="18"/>
      <c r="E18" s="19"/>
      <c r="F18" s="20"/>
      <c r="G18" s="19"/>
      <c r="H18" s="21"/>
      <c r="I18" s="22"/>
    </row>
    <row r="19" spans="1:9" x14ac:dyDescent="0.25">
      <c r="E19" s="5"/>
    </row>
    <row r="20" spans="1:9" x14ac:dyDescent="0.25">
      <c r="E20" s="5"/>
    </row>
  </sheetData>
  <mergeCells count="7">
    <mergeCell ref="G15:I15"/>
    <mergeCell ref="A1:I1"/>
    <mergeCell ref="G3:I3"/>
    <mergeCell ref="A3:A4"/>
    <mergeCell ref="B3:B4"/>
    <mergeCell ref="C3:C4"/>
    <mergeCell ref="D3:F3"/>
  </mergeCells>
  <pageMargins left="0.70866141732283472" right="0.70866141732283472" top="0.74803149606299213" bottom="0.74803149606299213" header="0.31496062992125984" footer="0.31496062992125984"/>
  <pageSetup scale="79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VICTOR ALFONSO ARIAS GARCIA</cp:lastModifiedBy>
  <cp:lastPrinted>2016-09-13T20:11:32Z</cp:lastPrinted>
  <dcterms:created xsi:type="dcterms:W3CDTF">2015-10-06T23:33:11Z</dcterms:created>
  <dcterms:modified xsi:type="dcterms:W3CDTF">2016-10-11T17:35:19Z</dcterms:modified>
</cp:coreProperties>
</file>