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fgarzonb\Desktop\EJECUCION 2022 PAG.WEB\"/>
    </mc:Choice>
  </mc:AlternateContent>
  <xr:revisionPtr revIDLastSave="0" documentId="13_ncr:1_{C2ABABAD-8770-4E34-BCA2-407484768A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5" i="1"/>
  <c r="G13" i="1"/>
  <c r="H13" i="1"/>
  <c r="I13" i="1"/>
  <c r="F13" i="1"/>
  <c r="L9" i="1"/>
  <c r="H9" i="1"/>
  <c r="I9" i="1"/>
  <c r="G9" i="1"/>
  <c r="F9" i="1"/>
  <c r="L14" i="1"/>
  <c r="L7" i="1"/>
  <c r="L8" i="1"/>
  <c r="L10" i="1"/>
  <c r="L11" i="1"/>
  <c r="L12" i="1"/>
  <c r="L5" i="1"/>
  <c r="I6" i="1"/>
  <c r="L6" i="1" s="1"/>
  <c r="F6" i="1"/>
  <c r="G6" i="1"/>
  <c r="H6" i="1"/>
</calcChain>
</file>

<file path=xl/sharedStrings.xml><?xml version="1.0" encoding="utf-8"?>
<sst xmlns="http://schemas.openxmlformats.org/spreadsheetml/2006/main" count="84" uniqueCount="36">
  <si>
    <t>Año Fiscal:</t>
  </si>
  <si>
    <t/>
  </si>
  <si>
    <t>Vigencia:</t>
  </si>
  <si>
    <t>Reservas</t>
  </si>
  <si>
    <t>Periodo:</t>
  </si>
  <si>
    <t>Enero-Enero</t>
  </si>
  <si>
    <t>UEJ</t>
  </si>
  <si>
    <t>NOMBRE UEJ</t>
  </si>
  <si>
    <t>RUBRO</t>
  </si>
  <si>
    <t>REC</t>
  </si>
  <si>
    <t>DESCRIPCION</t>
  </si>
  <si>
    <t>COMPROMISO</t>
  </si>
  <si>
    <t>OBLIGACION</t>
  </si>
  <si>
    <t>ORDEN PAGO</t>
  </si>
  <si>
    <t>PAGOS</t>
  </si>
  <si>
    <t>11-02-00</t>
  </si>
  <si>
    <t>FONDO ROTATORIO DEL MINISTERIO DE RELACIONES EXTERIORES</t>
  </si>
  <si>
    <t>A-02-01</t>
  </si>
  <si>
    <t>20</t>
  </si>
  <si>
    <t>ADQUISICIÓN DE ACTIVOS NO FINANCIEROS</t>
  </si>
  <si>
    <t>A-02-02</t>
  </si>
  <si>
    <t>10</t>
  </si>
  <si>
    <t>ADQUISICIONES DIFERENTES DE ACTIVOS</t>
  </si>
  <si>
    <t>C-1102-1002-2</t>
  </si>
  <si>
    <t>11</t>
  </si>
  <si>
    <t>MEJORAMIENTO DE CAPACIDADES LOCALES EN LAS CASAS LÚDICAS EN EL MARCO DEL PROGRAMA INTEGRAL NIÑOS, NIÑAS Y ADOLESCENTES CON OPORTUNIDADES  NACIONAL</t>
  </si>
  <si>
    <t>C-1104-1002-2</t>
  </si>
  <si>
    <t>FORTALECIMIENTO DEL PLAN FRONTERAS PARA LA PROSPERIDAD: IMPULSAR EL DESARROLLO EN LAS ZONAS DE FRONTERA.  AMAZONAS, PUTUMAYO, LA GUAJIRA, SAN ANDRES Y PROVIDENCIA, BOYACÁ, NORTE DE SANTANDER, CHOCÓ, NARIÑO, ARAUCA, GUAINÍA, VAUPÉS, VICHADA, CESAR</t>
  </si>
  <si>
    <t>C-1199-1002-4</t>
  </si>
  <si>
    <t>MEJORAMIENTO TECNOLÓGICO DEL MINISTERIO DE RELACIONES EXTERIORES  NACIONAL</t>
  </si>
  <si>
    <t>TOTAL ADQUISICION DE ACTIVOS NO FINANCIEROS</t>
  </si>
  <si>
    <t>PORC.OBLIG</t>
  </si>
  <si>
    <t>PORC.PAGOS</t>
  </si>
  <si>
    <t>TOTAL ADQUISICIONES DIFERENTES DE ACTIVOS</t>
  </si>
  <si>
    <t>TOTAL INVERSION</t>
  </si>
  <si>
    <t>TOTAL RESERVA PRESUPUESTAL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</si>
</sst>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6" x14ac:knownFonts="1"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9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25">
    <xf numFmtId="0" fontId="0" fillId="0" borderId="0" xfId="0" applyFont="1" applyFill="1" applyBorder="1"/>
    <xf numFmtId="0" fontId="1" fillId="0" borderId="4" xfId="0" applyNumberFormat="1" applyFont="1" applyFill="1" applyBorder="1" applyAlignment="1">
      <alignment horizontal="left" vertical="center" wrapText="1" readingOrder="1"/>
    </xf>
    <xf numFmtId="0" fontId="2" fillId="0" borderId="0" xfId="0" applyFont="1" applyFill="1" applyBorder="1"/>
    <xf numFmtId="0" fontId="4" fillId="0" borderId="2" xfId="0" applyFont="1" applyBorder="1" applyAlignment="1">
      <alignment horizontal="right"/>
    </xf>
    <xf numFmtId="0" fontId="5" fillId="0" borderId="4" xfId="0" applyNumberFormat="1" applyFont="1" applyFill="1" applyBorder="1" applyAlignment="1">
      <alignment horizontal="center" vertical="center" wrapText="1" readingOrder="1"/>
    </xf>
    <xf numFmtId="0" fontId="5" fillId="0" borderId="4" xfId="0" applyNumberFormat="1" applyFont="1" applyFill="1" applyBorder="1" applyAlignment="1">
      <alignment vertical="center" wrapText="1" readingOrder="1"/>
    </xf>
    <xf numFmtId="0" fontId="5" fillId="0" borderId="4" xfId="0" applyNumberFormat="1" applyFont="1" applyFill="1" applyBorder="1" applyAlignment="1">
      <alignment horizontal="left" vertical="center" wrapText="1" readingOrder="1"/>
    </xf>
    <xf numFmtId="0" fontId="1" fillId="0" borderId="4" xfId="0" applyNumberFormat="1" applyFont="1" applyFill="1" applyBorder="1" applyAlignment="1">
      <alignment horizontal="right" vertical="center" wrapText="1" readingOrder="1"/>
    </xf>
    <xf numFmtId="0" fontId="1" fillId="0" borderId="1" xfId="0" applyNumberFormat="1" applyFont="1" applyFill="1" applyBorder="1" applyAlignment="1">
      <alignment horizontal="center" wrapText="1" readingOrder="1"/>
    </xf>
    <xf numFmtId="0" fontId="1" fillId="0" borderId="0" xfId="0" applyNumberFormat="1" applyFont="1" applyFill="1" applyBorder="1" applyAlignment="1">
      <alignment horizontal="center" wrapText="1" readingOrder="1"/>
    </xf>
    <xf numFmtId="0" fontId="2" fillId="0" borderId="0" xfId="0" applyFont="1" applyFill="1" applyBorder="1" applyAlignment="1"/>
    <xf numFmtId="0" fontId="1" fillId="0" borderId="3" xfId="0" applyNumberFormat="1" applyFont="1" applyFill="1" applyBorder="1" applyAlignment="1">
      <alignment horizontal="center" wrapText="1" readingOrder="1"/>
    </xf>
    <xf numFmtId="0" fontId="1" fillId="0" borderId="2" xfId="0" applyNumberFormat="1" applyFont="1" applyFill="1" applyBorder="1" applyAlignment="1">
      <alignment horizontal="center" wrapText="1" readingOrder="1"/>
    </xf>
    <xf numFmtId="0" fontId="3" fillId="0" borderId="2" xfId="0" applyFont="1" applyFill="1" applyBorder="1" applyAlignment="1"/>
    <xf numFmtId="0" fontId="4" fillId="0" borderId="2" xfId="0" applyFont="1" applyBorder="1" applyAlignment="1"/>
    <xf numFmtId="0" fontId="5" fillId="0" borderId="2" xfId="0" applyNumberFormat="1" applyFont="1" applyFill="1" applyBorder="1" applyAlignment="1">
      <alignment horizontal="center" wrapText="1" readingOrder="1"/>
    </xf>
    <xf numFmtId="0" fontId="5" fillId="0" borderId="2" xfId="0" applyNumberFormat="1" applyFont="1" applyFill="1" applyBorder="1" applyAlignment="1">
      <alignment horizontal="left" wrapText="1" readingOrder="1"/>
    </xf>
    <xf numFmtId="0" fontId="5" fillId="0" borderId="2" xfId="0" applyNumberFormat="1" applyFont="1" applyFill="1" applyBorder="1" applyAlignment="1">
      <alignment wrapText="1" readingOrder="1"/>
    </xf>
    <xf numFmtId="164" fontId="5" fillId="0" borderId="2" xfId="0" applyNumberFormat="1" applyFont="1" applyFill="1" applyBorder="1" applyAlignment="1">
      <alignment horizontal="right" wrapText="1" readingOrder="1"/>
    </xf>
    <xf numFmtId="0" fontId="1" fillId="2" borderId="2" xfId="0" applyFont="1" applyFill="1" applyBorder="1" applyAlignment="1">
      <alignment horizontal="left" wrapText="1" readingOrder="1"/>
    </xf>
    <xf numFmtId="164" fontId="1" fillId="2" borderId="2" xfId="0" applyNumberFormat="1" applyFont="1" applyFill="1" applyBorder="1" applyAlignment="1">
      <alignment horizontal="right" wrapText="1" readingOrder="1"/>
    </xf>
    <xf numFmtId="0" fontId="4" fillId="2" borderId="2" xfId="0" applyFont="1" applyFill="1" applyBorder="1" applyAlignment="1"/>
    <xf numFmtId="0" fontId="3" fillId="2" borderId="2" xfId="0" applyFont="1" applyFill="1" applyBorder="1" applyAlignment="1"/>
    <xf numFmtId="1" fontId="3" fillId="0" borderId="2" xfId="0" applyNumberFormat="1" applyFont="1" applyFill="1" applyBorder="1" applyAlignment="1"/>
    <xf numFmtId="1" fontId="4" fillId="2" borderId="2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showGridLines="0" tabSelected="1" workbookViewId="0">
      <selection activeCell="K6" sqref="K6:L6"/>
    </sheetView>
  </sheetViews>
  <sheetFormatPr baseColWidth="10" defaultRowHeight="12" x14ac:dyDescent="0.2"/>
  <cols>
    <col min="1" max="1" width="13.42578125" style="2" customWidth="1"/>
    <col min="2" max="2" width="27" style="2" customWidth="1"/>
    <col min="3" max="3" width="16.5703125" style="2" customWidth="1"/>
    <col min="4" max="4" width="8" style="2" customWidth="1"/>
    <col min="5" max="5" width="30.7109375" style="2" customWidth="1"/>
    <col min="6" max="7" width="18.85546875" style="2" customWidth="1"/>
    <col min="8" max="9" width="17.5703125" style="2" customWidth="1"/>
    <col min="10" max="10" width="0" style="2" hidden="1" customWidth="1"/>
    <col min="11" max="11" width="11.7109375" style="2" bestFit="1" customWidth="1"/>
    <col min="12" max="12" width="12.140625" style="2" bestFit="1" customWidth="1"/>
    <col min="13" max="16384" width="11.42578125" style="2"/>
  </cols>
  <sheetData>
    <row r="1" spans="1:12" x14ac:dyDescent="0.2">
      <c r="A1" s="8" t="s">
        <v>0</v>
      </c>
      <c r="B1" s="8">
        <v>2022</v>
      </c>
      <c r="C1" s="9" t="s">
        <v>1</v>
      </c>
      <c r="D1" s="9" t="s">
        <v>1</v>
      </c>
      <c r="E1" s="9" t="s">
        <v>1</v>
      </c>
      <c r="F1" s="9" t="s">
        <v>1</v>
      </c>
      <c r="G1" s="9" t="s">
        <v>1</v>
      </c>
      <c r="H1" s="9" t="s">
        <v>1</v>
      </c>
      <c r="I1" s="9" t="s">
        <v>1</v>
      </c>
      <c r="J1" s="10"/>
      <c r="K1" s="10"/>
      <c r="L1" s="10"/>
    </row>
    <row r="2" spans="1:12" x14ac:dyDescent="0.2">
      <c r="A2" s="8" t="s">
        <v>2</v>
      </c>
      <c r="B2" s="8" t="s">
        <v>3</v>
      </c>
      <c r="C2" s="9" t="s">
        <v>1</v>
      </c>
      <c r="D2" s="9" t="s">
        <v>1</v>
      </c>
      <c r="E2" s="9" t="s">
        <v>1</v>
      </c>
      <c r="F2" s="9" t="s">
        <v>1</v>
      </c>
      <c r="G2" s="9" t="s">
        <v>1</v>
      </c>
      <c r="H2" s="9" t="s">
        <v>1</v>
      </c>
      <c r="I2" s="9" t="s">
        <v>1</v>
      </c>
      <c r="J2" s="10"/>
      <c r="K2" s="10"/>
      <c r="L2" s="10"/>
    </row>
    <row r="3" spans="1:12" x14ac:dyDescent="0.2">
      <c r="A3" s="11" t="s">
        <v>4</v>
      </c>
      <c r="B3" s="11" t="s">
        <v>5</v>
      </c>
      <c r="C3" s="9" t="s">
        <v>1</v>
      </c>
      <c r="D3" s="9" t="s">
        <v>1</v>
      </c>
      <c r="E3" s="9" t="s">
        <v>1</v>
      </c>
      <c r="F3" s="9" t="s">
        <v>1</v>
      </c>
      <c r="G3" s="9" t="s">
        <v>1</v>
      </c>
      <c r="H3" s="9" t="s">
        <v>1</v>
      </c>
      <c r="I3" s="9" t="s">
        <v>1</v>
      </c>
      <c r="J3" s="10"/>
      <c r="K3" s="10"/>
      <c r="L3" s="10"/>
    </row>
    <row r="4" spans="1:12" x14ac:dyDescent="0.2">
      <c r="A4" s="12" t="s">
        <v>6</v>
      </c>
      <c r="B4" s="12" t="s">
        <v>7</v>
      </c>
      <c r="C4" s="12" t="s">
        <v>8</v>
      </c>
      <c r="D4" s="12" t="s">
        <v>9</v>
      </c>
      <c r="E4" s="12" t="s">
        <v>10</v>
      </c>
      <c r="F4" s="12" t="s">
        <v>11</v>
      </c>
      <c r="G4" s="12" t="s">
        <v>12</v>
      </c>
      <c r="H4" s="12" t="s">
        <v>13</v>
      </c>
      <c r="I4" s="12" t="s">
        <v>14</v>
      </c>
      <c r="J4" s="13"/>
      <c r="K4" s="14" t="s">
        <v>31</v>
      </c>
      <c r="L4" s="3" t="s">
        <v>32</v>
      </c>
    </row>
    <row r="5" spans="1:12" ht="36" x14ac:dyDescent="0.2">
      <c r="A5" s="15" t="s">
        <v>15</v>
      </c>
      <c r="B5" s="16" t="s">
        <v>16</v>
      </c>
      <c r="C5" s="17" t="s">
        <v>17</v>
      </c>
      <c r="D5" s="15" t="s">
        <v>18</v>
      </c>
      <c r="E5" s="16" t="s">
        <v>19</v>
      </c>
      <c r="F5" s="18">
        <v>6855552.6299999999</v>
      </c>
      <c r="G5" s="18">
        <v>0</v>
      </c>
      <c r="H5" s="18">
        <v>0</v>
      </c>
      <c r="I5" s="18">
        <v>0</v>
      </c>
      <c r="J5" s="13"/>
      <c r="K5" s="23">
        <f>G5*100/F5</f>
        <v>0</v>
      </c>
      <c r="L5" s="13">
        <f>I5*100/F5</f>
        <v>0</v>
      </c>
    </row>
    <row r="6" spans="1:12" ht="27.75" customHeight="1" x14ac:dyDescent="0.2">
      <c r="A6" s="15"/>
      <c r="B6" s="16"/>
      <c r="C6" s="17"/>
      <c r="D6" s="15"/>
      <c r="E6" s="19" t="s">
        <v>30</v>
      </c>
      <c r="F6" s="20">
        <f>SUM(F5)</f>
        <v>6855552.6299999999</v>
      </c>
      <c r="G6" s="20">
        <f>SUM(G5)</f>
        <v>0</v>
      </c>
      <c r="H6" s="20">
        <f>SUM(H5)</f>
        <v>0</v>
      </c>
      <c r="I6" s="20">
        <f>SUM(I5)</f>
        <v>0</v>
      </c>
      <c r="J6" s="21"/>
      <c r="K6" s="24">
        <f t="shared" ref="K6:K14" si="0">G6*100/F6</f>
        <v>0</v>
      </c>
      <c r="L6" s="21">
        <f t="shared" ref="L6:L14" si="1">I6*100/F6</f>
        <v>0</v>
      </c>
    </row>
    <row r="7" spans="1:12" ht="36" x14ac:dyDescent="0.2">
      <c r="A7" s="15" t="s">
        <v>15</v>
      </c>
      <c r="B7" s="16" t="s">
        <v>16</v>
      </c>
      <c r="C7" s="17" t="s">
        <v>20</v>
      </c>
      <c r="D7" s="15" t="s">
        <v>21</v>
      </c>
      <c r="E7" s="16" t="s">
        <v>22</v>
      </c>
      <c r="F7" s="18">
        <v>338500000</v>
      </c>
      <c r="G7" s="18">
        <v>338500000</v>
      </c>
      <c r="H7" s="18">
        <v>0</v>
      </c>
      <c r="I7" s="18">
        <v>0</v>
      </c>
      <c r="J7" s="13"/>
      <c r="K7" s="23">
        <f t="shared" si="0"/>
        <v>100</v>
      </c>
      <c r="L7" s="13">
        <f t="shared" si="1"/>
        <v>0</v>
      </c>
    </row>
    <row r="8" spans="1:12" ht="36" x14ac:dyDescent="0.2">
      <c r="A8" s="15" t="s">
        <v>15</v>
      </c>
      <c r="B8" s="16" t="s">
        <v>16</v>
      </c>
      <c r="C8" s="17" t="s">
        <v>20</v>
      </c>
      <c r="D8" s="15" t="s">
        <v>18</v>
      </c>
      <c r="E8" s="16" t="s">
        <v>22</v>
      </c>
      <c r="F8" s="18">
        <v>275000000</v>
      </c>
      <c r="G8" s="18">
        <v>0</v>
      </c>
      <c r="H8" s="18">
        <v>0</v>
      </c>
      <c r="I8" s="18">
        <v>0</v>
      </c>
      <c r="J8" s="13"/>
      <c r="K8" s="23">
        <f t="shared" si="0"/>
        <v>0</v>
      </c>
      <c r="L8" s="13">
        <f t="shared" si="1"/>
        <v>0</v>
      </c>
    </row>
    <row r="9" spans="1:12" ht="36" customHeight="1" x14ac:dyDescent="0.2">
      <c r="A9" s="15"/>
      <c r="B9" s="16"/>
      <c r="C9" s="17"/>
      <c r="D9" s="15"/>
      <c r="E9" s="19" t="s">
        <v>33</v>
      </c>
      <c r="F9" s="20">
        <f>SUM(F7:F8)</f>
        <v>613500000</v>
      </c>
      <c r="G9" s="20">
        <f>SUM(G7:G8)</f>
        <v>338500000</v>
      </c>
      <c r="H9" s="20">
        <f t="shared" ref="H9:I9" si="2">SUM(H7:H8)</f>
        <v>0</v>
      </c>
      <c r="I9" s="20">
        <f t="shared" si="2"/>
        <v>0</v>
      </c>
      <c r="J9" s="21"/>
      <c r="K9" s="24">
        <f t="shared" si="0"/>
        <v>55.175224123879381</v>
      </c>
      <c r="L9" s="21">
        <f t="shared" si="1"/>
        <v>0</v>
      </c>
    </row>
    <row r="10" spans="1:12" ht="72" x14ac:dyDescent="0.2">
      <c r="A10" s="15" t="s">
        <v>15</v>
      </c>
      <c r="B10" s="16" t="s">
        <v>16</v>
      </c>
      <c r="C10" s="17" t="s">
        <v>23</v>
      </c>
      <c r="D10" s="15" t="s">
        <v>24</v>
      </c>
      <c r="E10" s="16" t="s">
        <v>25</v>
      </c>
      <c r="F10" s="18">
        <v>370703986.04000002</v>
      </c>
      <c r="G10" s="18">
        <v>0</v>
      </c>
      <c r="H10" s="18">
        <v>0</v>
      </c>
      <c r="I10" s="18">
        <v>0</v>
      </c>
      <c r="J10" s="13"/>
      <c r="K10" s="23">
        <f t="shared" si="0"/>
        <v>0</v>
      </c>
      <c r="L10" s="13">
        <f t="shared" si="1"/>
        <v>0</v>
      </c>
    </row>
    <row r="11" spans="1:12" ht="132" x14ac:dyDescent="0.2">
      <c r="A11" s="15" t="s">
        <v>15</v>
      </c>
      <c r="B11" s="16" t="s">
        <v>16</v>
      </c>
      <c r="C11" s="17" t="s">
        <v>26</v>
      </c>
      <c r="D11" s="15" t="s">
        <v>24</v>
      </c>
      <c r="E11" s="16" t="s">
        <v>27</v>
      </c>
      <c r="F11" s="18">
        <v>800000000</v>
      </c>
      <c r="G11" s="18">
        <v>800000000</v>
      </c>
      <c r="H11" s="18">
        <v>0</v>
      </c>
      <c r="I11" s="18">
        <v>0</v>
      </c>
      <c r="J11" s="13"/>
      <c r="K11" s="23">
        <f t="shared" si="0"/>
        <v>100</v>
      </c>
      <c r="L11" s="13">
        <f t="shared" si="1"/>
        <v>0</v>
      </c>
    </row>
    <row r="12" spans="1:12" ht="36" x14ac:dyDescent="0.2">
      <c r="A12" s="15" t="s">
        <v>15</v>
      </c>
      <c r="B12" s="16" t="s">
        <v>16</v>
      </c>
      <c r="C12" s="17" t="s">
        <v>28</v>
      </c>
      <c r="D12" s="15" t="s">
        <v>24</v>
      </c>
      <c r="E12" s="16" t="s">
        <v>29</v>
      </c>
      <c r="F12" s="18">
        <v>1714107142</v>
      </c>
      <c r="G12" s="18">
        <v>0</v>
      </c>
      <c r="H12" s="18">
        <v>0</v>
      </c>
      <c r="I12" s="18">
        <v>0</v>
      </c>
      <c r="J12" s="13"/>
      <c r="K12" s="23">
        <f t="shared" si="0"/>
        <v>0</v>
      </c>
      <c r="L12" s="13">
        <f t="shared" si="1"/>
        <v>0</v>
      </c>
    </row>
    <row r="13" spans="1:12" x14ac:dyDescent="0.2">
      <c r="A13" s="15"/>
      <c r="B13" s="16"/>
      <c r="C13" s="17"/>
      <c r="D13" s="15"/>
      <c r="E13" s="19" t="s">
        <v>34</v>
      </c>
      <c r="F13" s="20">
        <f>SUM(F10:F12)</f>
        <v>2884811128.04</v>
      </c>
      <c r="G13" s="20">
        <f t="shared" ref="G13:I13" si="3">SUM(G10:G12)</f>
        <v>800000000</v>
      </c>
      <c r="H13" s="20">
        <f t="shared" si="3"/>
        <v>0</v>
      </c>
      <c r="I13" s="20">
        <f t="shared" si="3"/>
        <v>0</v>
      </c>
      <c r="J13" s="22"/>
      <c r="K13" s="24">
        <f t="shared" si="0"/>
        <v>27.731451540244731</v>
      </c>
      <c r="L13" s="21">
        <v>0</v>
      </c>
    </row>
    <row r="14" spans="1:12" ht="24" x14ac:dyDescent="0.2">
      <c r="A14" s="15" t="s">
        <v>1</v>
      </c>
      <c r="B14" s="16" t="s">
        <v>1</v>
      </c>
      <c r="C14" s="17" t="s">
        <v>1</v>
      </c>
      <c r="D14" s="15" t="s">
        <v>1</v>
      </c>
      <c r="E14" s="19" t="s">
        <v>35</v>
      </c>
      <c r="F14" s="20">
        <v>3505166680.6700001</v>
      </c>
      <c r="G14" s="20">
        <v>1138500000</v>
      </c>
      <c r="H14" s="20">
        <v>0</v>
      </c>
      <c r="I14" s="20">
        <v>0</v>
      </c>
      <c r="J14" s="22"/>
      <c r="K14" s="24">
        <f t="shared" si="0"/>
        <v>32.480623711234749</v>
      </c>
      <c r="L14" s="21">
        <f t="shared" si="1"/>
        <v>0</v>
      </c>
    </row>
    <row r="15" spans="1:12" x14ac:dyDescent="0.2">
      <c r="A15" s="4" t="s">
        <v>1</v>
      </c>
      <c r="B15" s="1" t="s">
        <v>1</v>
      </c>
      <c r="C15" s="5" t="s">
        <v>1</v>
      </c>
      <c r="D15" s="4" t="s">
        <v>1</v>
      </c>
      <c r="E15" s="6" t="s">
        <v>1</v>
      </c>
      <c r="F15" s="7" t="s">
        <v>1</v>
      </c>
      <c r="G15" s="7" t="s">
        <v>1</v>
      </c>
      <c r="H15" s="7" t="s">
        <v>1</v>
      </c>
      <c r="I15" s="7" t="s">
        <v>1</v>
      </c>
    </row>
    <row r="16" spans="1:12" ht="0" hidden="1" customHeight="1" x14ac:dyDescent="0.2"/>
    <row r="17" ht="33.950000000000003" customHeight="1" x14ac:dyDescent="0.2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 ESMELA GARZON BARRERA</dc:creator>
  <cp:lastModifiedBy>FANNY ESMELA GARZON BARRERA</cp:lastModifiedBy>
  <dcterms:created xsi:type="dcterms:W3CDTF">2022-02-08T15:00:44Z</dcterms:created>
  <dcterms:modified xsi:type="dcterms:W3CDTF">2022-02-11T21:56:42Z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