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/>
  <c r="I18" i="1"/>
  <c r="F18" i="1"/>
  <c r="F6" i="1" l="1"/>
  <c r="I5" i="1"/>
  <c r="F10" i="1"/>
  <c r="I12" i="1" l="1"/>
  <c r="F14" i="1" l="1"/>
  <c r="F12" i="1"/>
  <c r="F15" i="1" l="1"/>
  <c r="F16" i="1"/>
  <c r="F17" i="1"/>
  <c r="F13" i="1"/>
  <c r="F11" i="1"/>
  <c r="F9" i="1"/>
  <c r="F8" i="1"/>
  <c r="I7" i="1"/>
  <c r="F7" i="1"/>
  <c r="I6" i="1" l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<sst xmlns="http://schemas.openxmlformats.org/spreadsheetml/2006/main" count="46" uniqueCount="33">
  <si>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</si>
  <si>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</si>
  <si>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</si>
  <si>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</si>
  <si>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</si>
  <si>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</si>
  <si>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</si>
  <si>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</si>
  <si>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</si>
  <si>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</si>
  <si>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</si>
  <si>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</si>
  <si>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</si>
  <si>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</si>
  <si>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</si>
  <si>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</si>
  <si>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</si>
  <si>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</si>
  <si>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</si>
  <si>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</si>
  <si>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</si>
  <si>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</si>
  <si>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</si>
  <si>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</si>
  <si>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</si>
  <si>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</si>
  <si>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</si>
  <si>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Meta cumplida en el 2016. Se solicitó ampliarla al DNP y actualmente esta solicitud se encuentra en trámite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</si>
  <si>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28 de febrero de 2017</t>
    </r>
  </si>
  <si>
    <t>Avance a 28 de febrero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</si>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</sst>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5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3" zoomScaleNormal="100" zoomScaleSheetLayoutView="100" workbookViewId="0">
      <selection activeCell="D21" sqref="D21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0" t="s">
        <v>0</v>
      </c>
      <c r="B3" s="39" t="s">
        <v>1</v>
      </c>
      <c r="C3" s="39" t="s">
        <v>2</v>
      </c>
      <c r="D3" s="40" t="s">
        <v>23</v>
      </c>
      <c r="E3" s="40"/>
      <c r="F3" s="40"/>
      <c r="G3" s="39">
        <v>2017</v>
      </c>
      <c r="H3" s="39"/>
      <c r="I3" s="39"/>
    </row>
    <row r="4" spans="1:9" ht="36" customHeight="1" x14ac:dyDescent="0.25">
      <c r="A4" s="40"/>
      <c r="B4" s="39"/>
      <c r="C4" s="39"/>
      <c r="D4" s="15" t="s">
        <v>20</v>
      </c>
      <c r="E4" s="15" t="s">
        <v>21</v>
      </c>
      <c r="F4" s="16" t="s">
        <v>22</v>
      </c>
      <c r="G4" s="15" t="s">
        <v>24</v>
      </c>
      <c r="H4" s="17" t="s">
        <v>29</v>
      </c>
      <c r="I4" s="17" t="s">
        <v>22</v>
      </c>
    </row>
    <row r="5" spans="1:9" s="1" customFormat="1" ht="51" x14ac:dyDescent="0.25">
      <c r="A5" s="22" t="s">
        <v>3</v>
      </c>
      <c r="B5" s="23" t="s">
        <v>4</v>
      </c>
      <c r="C5" s="24">
        <v>1</v>
      </c>
      <c r="D5" s="18">
        <v>1</v>
      </c>
      <c r="E5" s="25">
        <v>0.55200000000000005</v>
      </c>
      <c r="F5" s="34">
        <v>0.55200000000000005</v>
      </c>
      <c r="G5" s="18">
        <v>1</v>
      </c>
      <c r="H5" s="34">
        <v>0.14699999999999999</v>
      </c>
      <c r="I5" s="34">
        <f>+H5/G5</f>
        <v>0.14699999999999999</v>
      </c>
    </row>
    <row r="6" spans="1:9" ht="51" x14ac:dyDescent="0.25">
      <c r="A6" s="9" t="s">
        <v>5</v>
      </c>
      <c r="B6" s="23" t="s">
        <v>4</v>
      </c>
      <c r="C6" s="26">
        <v>152</v>
      </c>
      <c r="D6" s="10">
        <v>328</v>
      </c>
      <c r="E6" s="10">
        <v>294</v>
      </c>
      <c r="F6" s="34">
        <f>+(E6-C6)/(D6-C6)</f>
        <v>0.80681818181818177</v>
      </c>
      <c r="G6" s="13">
        <v>42</v>
      </c>
      <c r="H6" s="11">
        <v>15</v>
      </c>
      <c r="I6" s="34">
        <f>+H6/G6</f>
        <v>0.35714285714285715</v>
      </c>
    </row>
    <row r="7" spans="1:9" ht="38.25" x14ac:dyDescent="0.25">
      <c r="A7" s="9" t="s">
        <v>6</v>
      </c>
      <c r="B7" s="27" t="s">
        <v>4</v>
      </c>
      <c r="C7" s="28">
        <v>1098</v>
      </c>
      <c r="D7" s="12">
        <v>918</v>
      </c>
      <c r="E7" s="12">
        <v>466</v>
      </c>
      <c r="F7" s="34">
        <f>+E7/D7</f>
        <v>0.50762527233115473</v>
      </c>
      <c r="G7" s="13">
        <v>247</v>
      </c>
      <c r="H7" s="11">
        <v>16</v>
      </c>
      <c r="I7" s="34">
        <f>+H7/G7</f>
        <v>6.4777327935222673E-2</v>
      </c>
    </row>
    <row r="8" spans="1:9" ht="38.25" x14ac:dyDescent="0.25">
      <c r="A8" s="9" t="s">
        <v>7</v>
      </c>
      <c r="B8" s="27" t="s">
        <v>4</v>
      </c>
      <c r="C8" s="26">
        <v>63</v>
      </c>
      <c r="D8" s="19">
        <v>155</v>
      </c>
      <c r="E8" s="13">
        <v>93</v>
      </c>
      <c r="F8" s="34">
        <f>+E8/D8</f>
        <v>0.6</v>
      </c>
      <c r="G8" s="13">
        <v>37</v>
      </c>
      <c r="H8" s="11">
        <v>7</v>
      </c>
      <c r="I8" s="34">
        <f t="shared" ref="I8:I16" si="0">+H8/G8</f>
        <v>0.1891891891891892</v>
      </c>
    </row>
    <row r="9" spans="1:9" ht="24" customHeight="1" x14ac:dyDescent="0.25">
      <c r="A9" s="9" t="s">
        <v>8</v>
      </c>
      <c r="B9" s="27" t="s">
        <v>4</v>
      </c>
      <c r="C9" s="28">
        <v>521</v>
      </c>
      <c r="D9" s="19">
        <v>425</v>
      </c>
      <c r="E9" s="13">
        <v>303</v>
      </c>
      <c r="F9" s="34">
        <f>+E9/D9</f>
        <v>0.71294117647058819</v>
      </c>
      <c r="G9" s="13">
        <v>120</v>
      </c>
      <c r="H9" s="11">
        <v>15</v>
      </c>
      <c r="I9" s="34">
        <f t="shared" si="0"/>
        <v>0.125</v>
      </c>
    </row>
    <row r="10" spans="1:9" ht="52.5" customHeight="1" x14ac:dyDescent="0.25">
      <c r="A10" s="9" t="s">
        <v>10</v>
      </c>
      <c r="B10" s="27" t="s">
        <v>19</v>
      </c>
      <c r="C10" s="28">
        <v>64</v>
      </c>
      <c r="D10" s="19">
        <v>67</v>
      </c>
      <c r="E10" s="13">
        <v>67</v>
      </c>
      <c r="F10" s="34">
        <f t="shared" ref="F10" si="1">+(E10-C10)/(D10-C10)</f>
        <v>1</v>
      </c>
      <c r="G10" s="41" t="s">
        <v>27</v>
      </c>
      <c r="H10" s="42"/>
      <c r="I10" s="43"/>
    </row>
    <row r="11" spans="1:9" ht="51" x14ac:dyDescent="0.25">
      <c r="A11" s="14" t="s">
        <v>11</v>
      </c>
      <c r="B11" s="12" t="s">
        <v>4</v>
      </c>
      <c r="C11" s="21" t="s">
        <v>12</v>
      </c>
      <c r="D11" s="19">
        <v>20</v>
      </c>
      <c r="E11" s="13">
        <v>10</v>
      </c>
      <c r="F11" s="34">
        <f>+E11/D11</f>
        <v>0.5</v>
      </c>
      <c r="G11" s="13">
        <v>5</v>
      </c>
      <c r="H11" s="11">
        <v>0</v>
      </c>
      <c r="I11" s="34">
        <f t="shared" si="0"/>
        <v>0</v>
      </c>
    </row>
    <row r="12" spans="1:9" ht="38.25" x14ac:dyDescent="0.25">
      <c r="A12" s="14" t="s">
        <v>13</v>
      </c>
      <c r="B12" s="12" t="s">
        <v>4</v>
      </c>
      <c r="C12" s="30">
        <v>125</v>
      </c>
      <c r="D12" s="31">
        <v>104</v>
      </c>
      <c r="E12" s="32">
        <v>96</v>
      </c>
      <c r="F12" s="34">
        <f>+E12/D12</f>
        <v>0.92307692307692313</v>
      </c>
      <c r="G12" s="13">
        <v>26</v>
      </c>
      <c r="H12" s="33">
        <v>5</v>
      </c>
      <c r="I12" s="34">
        <f t="shared" si="0"/>
        <v>0.19230769230769232</v>
      </c>
    </row>
    <row r="13" spans="1:9" ht="38.25" x14ac:dyDescent="0.25">
      <c r="A13" s="9" t="s">
        <v>14</v>
      </c>
      <c r="B13" s="27" t="s">
        <v>9</v>
      </c>
      <c r="C13" s="28">
        <v>70</v>
      </c>
      <c r="D13" s="19">
        <v>74</v>
      </c>
      <c r="E13" s="13">
        <v>51</v>
      </c>
      <c r="F13" s="34">
        <f>+E13/D13</f>
        <v>0.68918918918918914</v>
      </c>
      <c r="G13" s="13">
        <v>13</v>
      </c>
      <c r="H13" s="11">
        <v>0</v>
      </c>
      <c r="I13" s="34">
        <f t="shared" si="0"/>
        <v>0</v>
      </c>
    </row>
    <row r="14" spans="1:9" ht="25.5" x14ac:dyDescent="0.25">
      <c r="A14" s="9" t="s">
        <v>15</v>
      </c>
      <c r="B14" s="27" t="s">
        <v>9</v>
      </c>
      <c r="C14" s="28">
        <v>28</v>
      </c>
      <c r="D14" s="20">
        <v>31</v>
      </c>
      <c r="E14" s="13">
        <v>22</v>
      </c>
      <c r="F14" s="34">
        <f>+E14/D14</f>
        <v>0.70967741935483875</v>
      </c>
      <c r="G14" s="13">
        <v>5</v>
      </c>
      <c r="H14" s="11">
        <v>0</v>
      </c>
      <c r="I14" s="34">
        <f t="shared" si="0"/>
        <v>0</v>
      </c>
    </row>
    <row r="15" spans="1:9" ht="25.5" x14ac:dyDescent="0.25">
      <c r="A15" s="14" t="s">
        <v>25</v>
      </c>
      <c r="B15" s="12" t="s">
        <v>19</v>
      </c>
      <c r="C15" s="28">
        <v>11</v>
      </c>
      <c r="D15" s="21">
        <v>12</v>
      </c>
      <c r="E15" s="13">
        <v>12</v>
      </c>
      <c r="F15" s="34">
        <f t="shared" ref="F15:F17" si="2">+E15/D15</f>
        <v>1</v>
      </c>
      <c r="G15" s="35" t="s">
        <v>26</v>
      </c>
      <c r="H15" s="36"/>
      <c r="I15" s="37"/>
    </row>
    <row r="16" spans="1:9" ht="25.5" x14ac:dyDescent="0.25">
      <c r="A16" s="14" t="s">
        <v>16</v>
      </c>
      <c r="B16" s="29" t="s">
        <v>17</v>
      </c>
      <c r="C16" s="28">
        <v>31</v>
      </c>
      <c r="D16" s="21">
        <v>27</v>
      </c>
      <c r="E16" s="13">
        <v>15</v>
      </c>
      <c r="F16" s="34">
        <f t="shared" si="2"/>
        <v>0.55555555555555558</v>
      </c>
      <c r="G16" s="13">
        <v>7</v>
      </c>
      <c r="H16" s="11">
        <v>0</v>
      </c>
      <c r="I16" s="34">
        <f t="shared" si="0"/>
        <v>0</v>
      </c>
    </row>
    <row r="17" spans="1:9" ht="25.5" x14ac:dyDescent="0.25">
      <c r="A17" s="9" t="s">
        <v>18</v>
      </c>
      <c r="B17" s="29" t="s">
        <v>17</v>
      </c>
      <c r="C17" s="21" t="s">
        <v>12</v>
      </c>
      <c r="D17" s="21">
        <v>4</v>
      </c>
      <c r="E17" s="13">
        <v>2</v>
      </c>
      <c r="F17" s="34">
        <f t="shared" si="2"/>
        <v>0.5</v>
      </c>
      <c r="G17" s="13">
        <v>1</v>
      </c>
      <c r="H17" s="11">
        <v>0</v>
      </c>
      <c r="I17" s="34">
        <f>+H17/G17</f>
        <v>0</v>
      </c>
    </row>
    <row r="18" spans="1:9" ht="38.25" x14ac:dyDescent="0.25">
      <c r="A18" s="22" t="s">
        <v>31</v>
      </c>
      <c r="B18" s="29" t="s">
        <v>17</v>
      </c>
      <c r="C18" s="21">
        <v>0</v>
      </c>
      <c r="D18" s="10">
        <v>1</v>
      </c>
      <c r="E18" s="10">
        <v>0</v>
      </c>
      <c r="F18" s="34">
        <f>+E18/D18</f>
        <v>0</v>
      </c>
      <c r="G18" s="13">
        <v>1</v>
      </c>
      <c r="H18" s="11">
        <v>0</v>
      </c>
      <c r="I18" s="34">
        <f>+H18/G18%</f>
        <v>0</v>
      </c>
    </row>
    <row r="19" spans="1:9" ht="51" x14ac:dyDescent="0.25">
      <c r="A19" s="9" t="s">
        <v>30</v>
      </c>
      <c r="B19" s="29" t="s">
        <v>19</v>
      </c>
      <c r="C19" s="21">
        <v>0</v>
      </c>
      <c r="D19" s="44">
        <v>1</v>
      </c>
      <c r="E19" s="44">
        <v>0.5</v>
      </c>
      <c r="F19" s="34">
        <f>+E19/D19</f>
        <v>0.5</v>
      </c>
      <c r="G19" s="18">
        <v>1</v>
      </c>
      <c r="H19" s="11">
        <v>0</v>
      </c>
      <c r="I19" s="34">
        <f>+H19/G19</f>
        <v>0</v>
      </c>
    </row>
    <row r="20" spans="1:9" ht="42.75" customHeight="1" x14ac:dyDescent="0.25">
      <c r="A20" s="45" t="s">
        <v>32</v>
      </c>
      <c r="B20" s="45"/>
      <c r="C20" s="45"/>
      <c r="D20" s="45"/>
      <c r="E20" s="45"/>
      <c r="F20" s="45"/>
      <c r="G20" s="45"/>
      <c r="H20" s="45"/>
      <c r="I20" s="45"/>
    </row>
    <row r="21" spans="1:9" x14ac:dyDescent="0.25">
      <c r="E21" s="5"/>
    </row>
    <row r="22" spans="1:9" x14ac:dyDescent="0.25">
      <c r="E22" s="5"/>
    </row>
  </sheetData>
  <mergeCells count="9">
    <mergeCell ref="A20:I20"/>
    <mergeCell ref="G15:I15"/>
    <mergeCell ref="A1:I1"/>
    <mergeCell ref="G3:I3"/>
    <mergeCell ref="A3:A4"/>
    <mergeCell ref="B3:B4"/>
    <mergeCell ref="C3:C4"/>
    <mergeCell ref="D3:F3"/>
    <mergeCell ref="G10:I10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2017-03-15T20:00:47Z</dcterms:modified>
</cp:coreProperties>
</file>