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firstSheet="2"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<sst xmlns="http://schemas.openxmlformats.org/spreadsheetml/2006/main" count="326" uniqueCount="163">
  <si>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</si>
  <si>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</si>
  <si>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</si>
  <si>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</si>
  <si>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</si>
  <si>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</si>
  <si>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</si>
  <si>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</si>
  <si>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</si>
  <si>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</si>
  <si>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</si>
  <si>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</si>
  <si>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</si>
  <si>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</si>
  <si>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</si>
  <si>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</si>
  <si>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</si>
  <si>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</si>
  <si>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</si>
  <si>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</si>
  <si>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</si>
  <si>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</si>
  <si>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</si>
  <si>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</si>
  <si>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</si>
  <si>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</si>
  <si>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</si>
  <si>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</si>
  <si>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</si>
  <si>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</si>
  <si>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</si>
  <si>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</si>
  <si>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</si>
  <si>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</si>
  <si>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</si>
  <si>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</si>
  <si>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</si>
  <si>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</si>
  <si>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</si>
  <si>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</si>
  <si>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</si>
  <si>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</si>
  <si>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</si>
  <si>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</si>
  <si>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</si>
  <si>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</si>
  <si>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</si>
  <si>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</si>
  <si>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</si>
  <si>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</si>
  <si>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</si>
  <si>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</si>
  <si>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</si>
  <si>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</si>
  <si>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</si>
  <si>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</si>
  <si>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</si>
  <si>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</si>
  <si>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</si>
  <si>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</si>
  <si>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</si>
  <si>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</si>
  <si>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</si>
  <si>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</si>
  <si>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</si>
  <si>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</si>
  <si>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</si>
  <si>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</si>
  <si>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</si>
  <si>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</si>
  <si>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</si>
  <si>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</si>
  <si>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</si>
  <si>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</si>
  <si>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</si>
  <si>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</si>
  <si>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</si>
  <si>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</si>
  <si>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</si>
  <si>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</si>
  <si>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</si>
  <si>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</si>
  <si>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</si>
  <si>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</si>
  <si>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</si>
  <si>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</si>
  <si>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</si>
  <si>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</si>
  <si>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</si>
  <si>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</si>
  <si>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</si>
  <si>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</si>
  <si>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</si>
  <si>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</si>
  <si>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</si>
  <si>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</si>
  <si>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</si>
  <si>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</si>
  <si>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</si>
  <si>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</si>
  <si>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</si>
  <si>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</si>
  <si>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</si>
  <si>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</si>
  <si>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</si>
  <si>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</si>
  <si>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</si>
  <si>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</si>
  <si>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</si>
  <si>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</si>
  <si>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</si>
  <si>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</si>
  <si>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Resolución "Por la cual se dictan disposiciones en materia de visas y se deroga la Resolución 1980 del 19 de marzo de 2014 y la Resolución 6045 del 2 de agosto de 2017"</t>
  </si>
  <si>
    <t>Mediante esta Resolución se establecen los tipos de visa y su alcance, así como las condiciones, requisitos y trámite para su solicitud, estudio, inadmisión, negación, autorización, cancelación y terminación</t>
  </si>
  <si>
    <t>Angel Antonio Rodriguez Goyo</t>
  </si>
  <si>
    <t>VIVIANA ANDREA BRUCE ROJAS</t>
  </si>
  <si>
    <t>Fiyin Ebenezer Kolawole</t>
  </si>
  <si>
    <t>Valentina Ivanovna Petrova</t>
  </si>
  <si>
    <t>Olga Pasynkova</t>
  </si>
  <si>
    <t>David Julio Garcia Florez</t>
  </si>
  <si>
    <t>Juliana Agudelo Aristizabal</t>
  </si>
  <si>
    <t>Ebenezer Kolawole</t>
  </si>
  <si>
    <t>Manuel Bayona Perez</t>
  </si>
  <si>
    <t>Cristina Villa Madrid</t>
  </si>
  <si>
    <t>JAMES SHOTWELL LINDZEY III</t>
  </si>
  <si>
    <t>Luz Adriana Cardona</t>
  </si>
  <si>
    <t xml:space="preserve">rick ride </t>
  </si>
  <si>
    <t>John Bull</t>
  </si>
  <si>
    <t>OWEN JOHN TAYLOR RUMIÉ</t>
  </si>
  <si>
    <t>No aceptada</t>
  </si>
  <si>
    <t xml:space="preserve">Es competencia discrecional del Gobierno Nacional, fundado en el principio Constitucional de la soberanía del Estado, autorizar el ingreso y la permanencia de extranjeros al país, determinando las condiciones o requisitos para ello, así como las razones o motivos para salir y/o abandonar el territorio nacional. </t>
  </si>
  <si>
    <t>Aceptada parcialmente</t>
  </si>
  <si>
    <t>No admisible por carencia de precisión respecto del alcance normativo o del tema específico al que se refiere.</t>
  </si>
  <si>
    <t>5 días calendario</t>
  </si>
  <si>
    <t>Deseo por favor puedan considerar el reducir el tiempo acumulado para obtener visa de residente de aquellos que poseemos Visa M trabajador al menos a 3 años, esto en sintonia con la busqueda de impulsar economica y laboralmente el país. Adicional pueden estudiar una excepción para la Visa M de Padre/ Madre o Hijo(a) Colombiano por adopción, para que el tiempo de obtención de Visa Residente Principal sea mas corto en el caso de que las personas ya tengan tiempo acumulado con Visa M Beneficiario, dado que no se observa el poder optar a Visa Residente Principal para aquellos que ostentan tiempo acumulado con Visa M Beneficiario.</t>
  </si>
  <si>
    <t xml:space="preserve">- Sobre el Artículo 100. Improcedencia de recursos, se debe hacer una revisión constitucional sobre el tema, dado que el principio de discrecionalidad en las actuaciones administrativas no puede ir por encima del principio de legalidad frente a las actuaciones administrativas. Por ende, si una actuación administrativa carece de legalidad, si pueden proceder recursos sobre ella. </t>
  </si>
  <si>
    <t xml:space="preserve">Buenas tardes,
Me permito agradecer el labor hecho en realizar un proyecto de ley con mucho más claridad, especialmente en aspectos de trabajo para visa V y la responsabilidad del contratista (para estos cambios, espero que el ministerio realice eventos para dar conocer a empresas, sus responsabilidades. Especialmente empresas en el sector educativo).
Sin embargo quedo en duda la legalidad, eficiencia, eficacia y necesidad de solicitar que extranjeros que actualmente tienen visa R solicitan el traspaso en 2 años, ya que la ley ⚖ estipula que dichos extranjeros tienen posibilidad de solicitar la nacionalidad. Por otra parte, el costo de solicitud de traspaso de visa evidencia que este proceso de traspaso no solamente es innecesario sino también costoso para el ciudadano extranjero. Parecería que es solamente una manera de generar ingresos para la cancilleria.
Por otro lado, tengo la curiosidad de saber los justificaciones legales y económicos para quitar la categoría R Padre o Madre de Hijos Colombianos. En el documento técnico se afirma la necesidad de confirmar la autenticidad de documentos. Sin embargo, la cancilleria siempre ha tenido otros métodos de confirma la certeza de relación padres-hijos como por ejemplo fotos con fechas que, certificado de nacido vivo, declaración jurada, etc.
Por último, sabiendo que el ministerio está haciendo todo lo que puede para responder en los tiempos establecidos por ley, la mención específica de ciudadanos asiáticos y africanos en el documento de manifestación de impacto demuestra que esta ley viene de un proceso extremadamente discriminatorios. Conozco casos de extranjeros completamente en sus derechos que utilizan la Tutela, no como una medida de presión sino una manera de garantizar sus derechos consagrados en la constitución de la República. Es importante reconocer que la internacionalización de Colombia es beneficio para todos y que la internacionalización no se puede limitarse a los actos que facilitan la permanencia de personas provenientes de la misma región ni a personas que en su mayoría no tienen habilidades especiales para aportar a la economía colombiana.
Aceptan por favor mis felicitaciones y la seguridad de mis más altos consideraciones. </t>
  </si>
  <si>
    <t xml:space="preserve">¡Hola, reciban mi cordial saludo! ¿Se aplicará el artículo 124 a los titulares de visas R que, según la normativa aún vigente (la resolución de 2 de agosto 2017), no han hecho un traspaso de visa, ya que para el día de hoy no hay obligación de hacerlo, la visa se considera de vigencia indefinida, pero hay obligación renovar solo la cédula? Es decir, una persona tiene la etiqueta de visa R con fecha vencida, pero la cedula de residencia vigente renovada para los 5 años. Podrá esta persona hacer el traspaso de la visa en el transcurso de los 2 años a partir de la entrada en vigor de la nueva resolución?
¡Muchas gracias por su atención!
</t>
  </si>
  <si>
    <t xml:space="preserve">Siendo residente permanente con visa INDEFINIDA desde hace muchos años, quiero expresar mi inconformidad  con el articulo 105. Segun este articulo, siquiera yo, residente de Colombia durante tantos años, correria el riezgo de no obtener mi visa traspasada, por aparece la frase "se autoriza o no". Las personas como yo tienen que estar seguros de su residencia y no correr el riezgo ninguno perderla en el momento de traspaso. 
Tambien, el punto 11 del articulo 114 practicamente dice que por no traspasar su visa (en mi caso - de residente, indefinida) yo corro el riezgo de cancelacion de mi visa y de no poder aplicar para una visa nueva durante 1 a 10 años. Esas reglas tan estrictas no deben ser aplicadas a los residentes permanentes. </t>
  </si>
  <si>
    <t>A esta norma le modificaria lo siguiente:
- No eliminar la visa de residencia por proceso directo, no tener que pasar tiempos por visa M pues son distintos visados en casi todos los paises.
- Que se pueda optar directamente por la visa de residente al ser compañero permanente o esposo de un nacional colombiano como ocurre en casi la mayoria de paises, también si existe un hijo de padre o madre colombianos se deberia poder optar para el cónyuge extranjero directamente a la visa de residente, y no tener que pasar por periodos por otras visas tan largos pues hace mas engorroso el proceso,  debería al menos mantenerse como ya esta actualmente pues seria un retroceso significativo de la ley, y en casi todos los otros países hay aplicación directa a visa de residencia por pareja, menciono países de comunidad europea, centro y sur america como ejemplo, los tiempos que se plantean son casi para adquirir ciudadanías en otros países.
- la visa por pareja de hecho debería otorgar la misma validez de tiempo que la de matrimonio pues al final son uniones legales, una vez mas mencionan un periodo para obtener una visa de residencia que es demasiado elevado 5 años es muy exagerado o 2-3 años, si contamos que en otros países como en españa, y otros de la union europea, centro, sur y norteamerica por nombrar algunos,  se puede optar una nacionalidad a los 2-3 años de residencia legal y no estamos hablando de la simple residencia.
- El tiempo de la visa de migrante podria ser de 5 años en vez de 3
- la mayoria de visas exigen un seguro medico, sin embargo este no deberia ser obligatorio por todo el periodo   de permanencia para la entrada como sucede en la  mayoría de países, ya que muchos extranjeros prefieren 
  adquirir seguros médicos una vez llegan al país lo cual es un punto de ventaja para la economía local al   adquirir un seguro nacional y no contratar con seguros extranjeros que es lo que se veria mayoritariamente al realizar la exigencia de esta  forma, en todo caso no veo que deba ser una obligación mas una recomendación.
- la forma como se cuenta el tiempo de estadía máxima. podria ser mejor  exigir la salida a los 180 dias pero 
  no restringiendo la entrada como lo hacen otros paises.
un saludo gracias por tener en cuenta esta opinión.</t>
  </si>
  <si>
    <t>No debe eliminarse la posibilidad de solicitar una visa de residente por inversión extrajera pues este tipo de visa incentiva las inversiones extranjeras en el país; por el contrario desincentivaría las inversiones pues ¿quién habría de invertir en un país que le limita el tiempo que pasa en sus inmuebles/empresas? 
La mayoría de países (por ejemplo España, Estados Unidos, Reino Unido, Canada, Singapore, entre otros). La prueba de la inversión y la debida canalización de divisas y el registro de las mismas en el Banco de la República filtran la inversión, dandole credibilidad y trazabilidad al dinero.</t>
  </si>
  <si>
    <t xml:space="preserve">En relación con la terminación anticipada de visas, si un extranjero dejar de trabajar por un corto tiempo por razones como tipo de contrato, vacaciones, licencias no remuneradas, etc no parece legalmente y lógicamente razonable que su visa termine de manera anticipada.
Ruego al ministerio que especifica un tiempo como 60 días calendarios después de lo cual las visas terminan de manera anticipada. Eso debido a que hay varios empresas, especialmente en el sector educativo cuyo contrato terminan al fin de año cuando termine actividades académicos.
Este tiempo permitirá que tanto el extranjero como la empresa define los pasos a seguir. Por otro lado, es muy importante la realización de publicidad y talleres para sensibilizar el sector privado al respecto de la nueva ley y sus responsabilidades ya que muchos de ellos no saben nada de las leyes sobre contratación de extranjeros y por ende ponen los extranjeros en contra de normas migratorios. </t>
  </si>
  <si>
    <t xml:space="preserve">1. En cuanto a la vigencia de las cosas de resistente,  tengo entendido que son indefinidas y que la corte constitucional colombiana declaró que no se puede quitar un derecho adquirido, pero con su "traspaso", de facto, están quitando este derecho y otorgando una vigencia de 5 años a la visa residentecon derecho adquirido de vigencia indefinida.  
2. En cuanto al término "traspaso". La rae define traspaso como "1. m. Traslado de algo desde un lugar a otro."
Teniendo esto en cuenta y que ahora la estampilla es electrónica,  no existe traspaso,  más cuando es para el mismo pasaporte.  Es decir una persona con pasaporte vigente pero con la estampilla de su visa vencida debe hacer "traspaso " al mismo pasaporte.  Solo es traspaso cuando se traslada la estampilla a un nuevo pasaporte.  En el caso de un mismo pasaporte es una renovación de vigencia de la estampilla,  lo que vuelve a que de facto se le quita a la visa residente su carácter de indefinida,  derecho adquirido con anterioridad. 
3. En cuanto al objetivo del traspaso. Si el objetivo de realizar este traspaso es revisar que se cumplen las condiciones para mantener su residencia en el país,  eso lo hace Migración Colombia cada vez que se renueva la cédula de extranjería. Se revisan los movimientos migratorios para constatar que no se ha ausentado del país por más de dos años consecutivos,  constatar los antecedentes penales y la dirección de residencia, entre otros.  Entonces ¿Cuál es el objetivo de este traspaso? 
</t>
  </si>
  <si>
    <t>En líneas generales considero que ya las políticas del Ministerio venían desincentivando la venida de extranjeros, por los requisitos que le estaban exigiendo, y con la normativa esto se exacerba. Un ejemplo es el caso de los pensionados quienes ahora deben presentar antecedentes penales y también certificados médicos; o el de los rentistas que les cambian el tipo de visa y también le exigen certificados de antecedentes penales. Muchos de los extranjeros vienen a invertir, pagan impuestos, generan empleos, y se les están poniendo trabas. La migración legal puede generar más beneficios económicos, y no se está teniendo en cuenta esto al ponerles tantas trabas. 
La idea de la visa nómada es una buena idea, siempre y cuando sean claros respecto a los requisitos. La visa del fomento a la internacionalización no es clara en lo que respecta al perfil de quien puede aplicar a ella. 
La Resolución quita beneficios a aquellos que inviertan en propiedades, ya que sin importar el valor de la inversión el tipo de visa va a ser el mismo. Esto desincentiva la inversión extranjera, ya que el hecho de que tengan una propiedad en Colombia no les garantiza que puedan vivir en ella permanentemente, ya que además les piden fuentes de ingresos, que si en algún punto de renovación no lo pueden aportar, podría significar la no aprobación de la visa. 
La idea de la visa residente para migrantes venezolanos es una buena forma para seguirles ayudando a su regularización y completo disfrute de la residencia en Colombia, que en algunos casos el PEP no les ofrece. 
Sigue siendo ilógico que si la visa tipo residente es permanente, se tenga que hacer un traspaso cada cinco años, ya que en ese momento se deben acreditar la existencia de las misma cirscunstancias que dieron pie a su emisión inicial. En ese sentido, si no se cumplen, no será aprobada. Debe definirse si es o no permanente.</t>
  </si>
  <si>
    <t>Soy asesora inmobiliaria, y el plan de quitar la visa de residencia para inversionistas inmobiliaria va quitar motivacion de muchos de mis clientes para comprar propiedades. Para muchos personas los beneficios de comprar una propiedad carro pierde si no pueden tener la visa de residencia.
Un opcion para considerar es pide mas que 650 salarios, pero porfavor no lo quita. necesitamos mas inversionistas en colombia durante este epoca con tantos problemas en la economia.</t>
  </si>
  <si>
    <t>"making it harder for foreign people invest and work here is foolish" (sic). TRADUCCION: Dificultar que los extranjeros inviertan y trabajen aquí es una tontería.</t>
  </si>
  <si>
    <t xml:space="preserve">La corte constitucional de Colombia ha determinado que ninguna ley es retroactiva, por lo tanto, pedir que los ciudadanos que portan visa R en este momento están obligados a realizar traspaso es una obligación que va a generar muchos inconvenientes, incidentes y acciones legales contra el ministerio. Este artículo no debe estar en la nueva ley. </t>
  </si>
  <si>
    <t xml:space="preserve">Cordial saludo, 
En el Considerando literalmente se menciona “  Que el servicio de expedición de visas es rogado y, en ningún caso el Gobierno Nacional podrá otorgar una visa sin que sea solicitada por el propio interesado “, Sin embargo el Parágrafo 4 del Artículo 24 menciona “ …El trámite de esta visa se podrá efectuar de manera automática mediante interoperabilidad de plataformas digitales institucionales.” Y  el Parágrafo del Artículo 91 menciona “ Por razones de eficiencia administrativa, la expedición de esta visa podrá efectuarse de manera automática mediante interoperabilidad de plataformas digitales…”. Este tipo de lenguaje ambiguo le quita credibilidad al proyecto, pues evidentemente si hay casos en los cuales ustedes van a ofrecer visas sin ser solicitadas. 
El DANE an Abril de 2021 informó que la pobreza en Colombia pasó del 35,7% de la población en 2019 al 42,5% en 2020, cifras que reflejan la crisis económica y social que ha traído consigo el coronavirus al país, las cifras del 2021 que serán publicadas ahora en 2022 no van a ser más alentadoras, si embargo el Artículo 31 Numeral 3 exige que el anfitrión Colombiano que formula una invitación debe acreditar ingresos de mínimo diez ( 10 ) salarios mínimos mensuales por los seis ( 6 ) meses previos a la solicitud de una visa, sin embargo, el Artículo 32  Numeral 3 del proyecto no le exige un monto mínimo de liquidez a las personas jurídicas. Más de veintisiete millones de ciudadanos colombianos jamás tendrá nisiquiera la posibilidad de invitar a nadie a conocer su país de acuerdo a los requisitos su proyecto de Resolución. 
Estamos de acuerdo en que se debe exigir un seguro médico aquellos que vienen a Colombia y proteger nuestro sistema de seguridad social en salud, pero el lenguaje que se utiliza a lo largo de la propuesta además de no ser uniforme para todos los tipos de visa es ambiguo y no fija un monto específico de coberturas como se hace en muchos países, entonces como sabe el aplicante que monto de cobertura realmente necesita ? Las cifras mínimas de cobertura deben ser concretas.
Colombia siempre ha buscado incentivar la inversión extranjera directa, es vital para nuestra economía, a pesar de ello la posibilidad de obtener una visa tipo R de residente de forma directa por una inversión extranjera por un monto superior a 650 salarios mínimos es eliminada de un plumazo y en vez de aumentar los montos de inversión para incentivar la economía lo que se hace es desincentivar la inversión extranjera de altos montos al remover la estabilidad que brinda la residencia permanente al inversionista. La propuesta mantiene el mismo monto mínimo de inversion de 650 salarios pero se degrada a una visa tipo M y con tiempo de acumulación de 5 años para poder llegar a calificar a una visa R. Así las cosas, por qué invertiría un extranjero un mínimo de 650 salarios si invirtiendo 100 salarios en una compañía obtendría una visa del mismo nivel, con los mismos beneficios y con un tiempo de acumulación requerido igualmente de 5 años  para lograr residencia ? 
Aplaudo que todos los estudiantes pasen a la categoría de Visitantes, pero que se desmejore las condiciones de igualdad en cuanto a los beneficios entre las visas por ser casados o legalmente en unión marital de hecho después de lo mucho que le ha costado a la sociedad y a la Corte Constitucional en equiparar las condiciones entre ambas instituciones es reprochable y eventualmente demandable por inconstitucionalidad, si lo que preocupa es un abuso en falsedad ideológica, entonces es la Cancillería quien tendrá que mejorar su sistema de investigación y evaluación, pero sin menoscabo de la institución de la Unión Marital de Hecho como lo hace el proyecto de Resolución, eso sin mencionar que entra en juego la evaluación del principio de la buena fé procesal, el cual la Constitución presume en todas las actuaciones que los particulares adelanten ante la administración. Muchos detrimentos en este proyecto. 
</t>
  </si>
  <si>
    <t>Dirección de Asuntos Migratorios, Consulares y Servicio al Ciudadano - Grupo Interno de Trabajo de Visas e Inmigración</t>
  </si>
  <si>
    <r>
      <rPr>
        <b/>
        <sz val="11"/>
        <rFont val="Arial Narrow"/>
        <family val="2"/>
      </rPr>
      <t>En cuanto a lo primero</t>
    </r>
    <r>
      <rPr>
        <sz val="11"/>
        <rFont val="Arial Narrow"/>
        <family val="2"/>
      </rPr>
      <t xml:space="preserve">: Se mantiene el mismo tiempo previsto en el numeral 4 del articulo 21 de la resolución 6045 de 2017 (5 años). </t>
    </r>
    <r>
      <rPr>
        <b/>
        <sz val="11"/>
        <rFont val="Arial Narrow"/>
        <family val="2"/>
      </rPr>
      <t>En cuanto a los segundo</t>
    </r>
    <r>
      <rPr>
        <sz val="11"/>
        <rFont val="Arial Narrow"/>
        <family val="2"/>
      </rPr>
      <t>: Se considera apropiado mantener los tiempos ya establecidos como lo contempla la norma si establecer excepciones para casos hipotéticos.</t>
    </r>
  </si>
  <si>
    <r>
      <rPr>
        <b/>
        <sz val="11"/>
        <rFont val="Arial Narrow"/>
        <family val="2"/>
      </rPr>
      <t xml:space="preserve"> En cuanto al traspaso de visa</t>
    </r>
    <r>
      <rPr>
        <sz val="11"/>
        <rFont val="Arial Narrow"/>
        <family val="2"/>
      </rPr>
      <t xml:space="preserve">: R se mantiene el texto dado que es necesario mantener actualizados los registros de visas de ciudadanos extranjeros.  
</t>
    </r>
    <r>
      <rPr>
        <b/>
        <sz val="11"/>
        <rFont val="Arial Narrow"/>
        <family val="2"/>
      </rPr>
      <t xml:space="preserve">En cuanto a  las razones por la cuales las visas  Padre o Madre de Nacional Colombiano pasan de Residente al grupo de Migrante, </t>
    </r>
    <r>
      <rPr>
        <sz val="11"/>
        <rFont val="Arial Narrow"/>
        <family val="2"/>
      </rPr>
      <t xml:space="preserve">se ha considera prudente que el extranjero permanezca como migrante durante un tiempo antes de definir claramente si reúne la vocación de permanencia definitiva propia de las visas de Residente. 
</t>
    </r>
    <r>
      <rPr>
        <b/>
        <sz val="11"/>
        <rFont val="Arial Narrow"/>
        <family val="2"/>
      </rPr>
      <t xml:space="preserve">El último párrafo, </t>
    </r>
    <r>
      <rPr>
        <sz val="11"/>
        <rFont val="Arial Narrow"/>
        <family val="2"/>
      </rPr>
      <t xml:space="preserve">NO es un tema que apunte a cambiar o adicionar una parte del proyecto de Resolución. </t>
    </r>
  </si>
  <si>
    <t>Se trata de un comentario que NO  apunta a cambiar o adicionar una parte del proyecto de Resolución. Esta es en realidad una solicitud de información. En efecto, las personas que son titulares de visas de Residente expedidas bajo normas anteriores podrán y deberán solicitar su traspaso dentro de los dos años siguientes a la entrada en vigor de esta norma.</t>
  </si>
  <si>
    <r>
      <rPr>
        <b/>
        <sz val="11"/>
        <rFont val="Arial Narrow"/>
        <family val="2"/>
      </rPr>
      <t>El traspaso de visa</t>
    </r>
    <r>
      <rPr>
        <sz val="11"/>
        <rFont val="Arial Narrow"/>
        <family val="2"/>
      </rPr>
      <t xml:space="preserve"> está condicionado al cumplimiento de unos requisitos; si no se cumplen, la administración no podrá autorizar el traspaso. Por eso, la norma es preventiva frente a eventos en que no se cumpla con los requisitos. De ahí la  necesidad de incluir la expresión: </t>
    </r>
    <r>
      <rPr>
        <i/>
        <sz val="11"/>
        <rFont val="Arial Narrow"/>
        <family val="2"/>
      </rPr>
      <t xml:space="preserve">"...se autoriza o no". 
</t>
    </r>
    <r>
      <rPr>
        <b/>
        <sz val="11"/>
        <rFont val="Arial Narrow"/>
        <family val="2"/>
      </rPr>
      <t xml:space="preserve">Con relación al punto 11 del Artículo 114: </t>
    </r>
    <r>
      <rPr>
        <sz val="11"/>
        <rFont val="Arial Narrow"/>
        <family val="2"/>
      </rPr>
      <t xml:space="preserve">el numeral 11 de este artículo prevé que la cancelación de una visa </t>
    </r>
    <r>
      <rPr>
        <i/>
        <sz val="11"/>
        <rFont val="Arial Narrow"/>
        <family val="2"/>
      </rPr>
      <t>"Por incumplimiento de las obligaciones que comporta el tipo de visa específico",</t>
    </r>
    <r>
      <rPr>
        <sz val="11"/>
        <rFont val="Arial Narrow"/>
        <family val="2"/>
      </rPr>
      <t xml:space="preserve"> lo cual implica para el extranjero la observancia de sus deberes y obligaciones con respecto al permiso de ingreso y permanencia (VISA).</t>
    </r>
  </si>
  <si>
    <r>
      <rPr>
        <b/>
        <sz val="11"/>
        <rFont val="Arial Narrow"/>
        <family val="2"/>
      </rPr>
      <t>En cuanto a considerar la posibilidad de expedir visa de residente por inversión extranjera, ya que incentiva la inversión:</t>
    </r>
    <r>
      <rPr>
        <sz val="11"/>
        <rFont val="Arial Narrow"/>
        <family val="2"/>
      </rPr>
      <t xml:space="preserve">  No se acoge la sugerencia. Se considera más apropiado otorgar al inversionista inicialmente una visa como migrante temporal y si la inversión se mantiene, darle la oportunidad de que acceda a visa de residente definitiva. Esta medida busca garantizar que la inversión se mantenga sostenida en el tiempo evitando el efecto golondrina.</t>
    </r>
  </si>
  <si>
    <r>
      <rPr>
        <b/>
        <sz val="11"/>
        <rFont val="Arial Narrow"/>
        <family val="2"/>
      </rPr>
      <t>En lo relacionado con la terminación anticipada de la visa por vacaciones o licencias no remuneradas o periodos cortos</t>
    </r>
    <r>
      <rPr>
        <sz val="11"/>
        <rFont val="Arial Narrow"/>
        <family val="2"/>
      </rPr>
      <t xml:space="preserve">: Se acoge parcialmente en el sentido de que aunque la terminación de un contrato da por terminadas las razones por las cuales se otorgó la visa, y por tanto genera la terminación anticipada, el artículo 111 le otorga al extranjero un periodo de gracia de 30 días con permanencia regular una vez terminada la vigencia de su visa.
</t>
    </r>
    <r>
      <rPr>
        <b/>
        <sz val="11"/>
        <rFont val="Arial Narrow"/>
        <family val="2"/>
      </rPr>
      <t>Respecto a los 60 días calendario después de terminada la visa de manera anticipada, se considera que los 30 días calendario de gracia que se otorgan en el artículo 111 son suficientes para que el extranjero tramite una visa o en caso de que requiera más tiempo, tramite el salvoconducto que corresponde.</t>
    </r>
  </si>
  <si>
    <r>
      <rPr>
        <b/>
        <sz val="11"/>
        <rFont val="Arial Narrow"/>
        <family val="2"/>
      </rPr>
      <t xml:space="preserve">En cuanto a las </t>
    </r>
    <r>
      <rPr>
        <b/>
        <i/>
        <sz val="11"/>
        <rFont val="Arial Narrow"/>
        <family val="2"/>
      </rPr>
      <t>"cosas de resistente"</t>
    </r>
    <r>
      <rPr>
        <i/>
        <sz val="11"/>
        <rFont val="Arial Narrow"/>
        <family val="2"/>
      </rPr>
      <t xml:space="preserve"> </t>
    </r>
    <r>
      <rPr>
        <sz val="11"/>
        <rFont val="Arial Narrow"/>
        <family val="2"/>
      </rPr>
      <t>no se entiende el alcance de dicha expresión</t>
    </r>
    <r>
      <rPr>
        <i/>
        <sz val="11"/>
        <rFont val="Arial Narrow"/>
        <family val="2"/>
      </rPr>
      <t xml:space="preserve">. </t>
    </r>
    <r>
      <rPr>
        <b/>
        <sz val="11"/>
        <rFont val="Arial Narrow"/>
        <family val="2"/>
      </rPr>
      <t xml:space="preserve">En cuanto al Traspaso de una visa de residente, se trata de un trámite que no elimina la visa de la cual ya es titular el extranjero, sino que tiene como objeto mantener actualizada la información sobre los extranjeros que permanecen el país.  </t>
    </r>
  </si>
  <si>
    <t>Me parece que inversionistas no deben estar castigados cuando quieren traer inversiones grandes. Colombia esta en un época difícil económicamente. Las visas rentistas también son para personas cuales gastan mucho dinero en Colombia, y beneficio mucho el país. Me parece bien que estas pidiendo seguros, y antecedentes de personas.
OJala hay una clausula que deja personas con visas de migrante actual que dejan aplicar para visas de residente cuando cumplen sus 5 años. Hay muchos extranjeros cuales tienen visa de rentista 3 o 4 años y estan planeando para solicitar la visa de residente pronto.
Las temas migratorias son mas facil para Venezuelanos que personas que viene el pais para crear empleo y hacer inversiones. entiendo que son temas muy diferentes pero ojala tomas mi opnion en consideracion. Muchas gracias!</t>
  </si>
  <si>
    <r>
      <t>No se encuentra justificación del comentario respecto del "</t>
    </r>
    <r>
      <rPr>
        <b/>
        <sz val="11"/>
        <rFont val="Arial Narrow"/>
        <family val="2"/>
      </rPr>
      <t>castigo" para inversionistas y rentistas</t>
    </r>
    <r>
      <rPr>
        <sz val="11"/>
        <rFont val="Arial Narrow"/>
        <family val="2"/>
      </rPr>
      <t xml:space="preserve">, maxime cuando en el comentario mismo se está de acuerdo con los requisitos que se adicionan. 
</t>
    </r>
    <r>
      <rPr>
        <b/>
        <sz val="11"/>
        <rFont val="Arial Narrow"/>
        <family val="2"/>
      </rPr>
      <t xml:space="preserve">En cuanto al segundo comentario, el artículo 124 (párrafo 2) contempla la posibilidad de que quienes ya tienen tiempo acumulado con las visas actuales puedan optar a visas de residente. </t>
    </r>
  </si>
  <si>
    <r>
      <rPr>
        <b/>
        <sz val="11"/>
        <rFont val="Arial Narrow"/>
        <family val="2"/>
      </rPr>
      <t xml:space="preserve">En cuanto a la preocupación por la eliminación de la visa de residencia para inversionista porque va a quitar motivación para comprar propiedades: </t>
    </r>
    <r>
      <rPr>
        <sz val="11"/>
        <rFont val="Arial Narrow"/>
        <family val="2"/>
      </rPr>
      <t xml:space="preserve"> Se considera más apropiado otorgar al inversionista en inmueble,  inicialmente una  como migrante temporal y si la inversión se mantiene, darle la oportunidad de que acceda a visa de residente definitiva. Esta medida busca garantizar que la inversión se mantenga sostenida en el tiempo evitando el efecto golondrina. </t>
    </r>
  </si>
  <si>
    <t>El objetivo del traspaso, en el caso de las visas de Residente expedidas con anterioridad a la entrada en vigor de la presente norma, es mantener actualizada la información sobre los extranjeros que permanecen el  país y garantizar la continuidad de la vigencia de sus visas.</t>
  </si>
  <si>
    <r>
      <rPr>
        <b/>
        <sz val="11"/>
        <rFont val="Arial Narrow"/>
        <family val="2"/>
      </rPr>
      <t>En lo referente a</t>
    </r>
    <r>
      <rPr>
        <sz val="11"/>
        <rFont val="Arial Narrow"/>
        <family val="2"/>
      </rPr>
      <t>:</t>
    </r>
    <r>
      <rPr>
        <i/>
        <sz val="11"/>
        <rFont val="Arial Narrow"/>
        <family val="2"/>
      </rPr>
      <t xml:space="preserve"> "No eliminar la visa de residencia por proceso directo";</t>
    </r>
    <r>
      <rPr>
        <sz val="11"/>
        <rFont val="Arial Narrow"/>
        <family val="2"/>
      </rPr>
      <t xml:space="preserve"> no es comprensible el alcance del comentario. 
</t>
    </r>
    <r>
      <rPr>
        <b/>
        <sz val="11"/>
        <rFont val="Arial Narrow"/>
        <family val="2"/>
      </rPr>
      <t>En cuanto a la obtención directa de visa de residente por ser compañero permanente o esposo de un colombiano, o cuando el extranjero es padre de un nacional colombiano:</t>
    </r>
    <r>
      <rPr>
        <sz val="11"/>
        <rFont val="Arial Narrow"/>
        <family val="2"/>
      </rPr>
      <t xml:space="preserve"> Se mantiene el texto dado que la vocación de permanencia definitiva es una condición de fondo para el otorgamiento de visas de residente. Se considera que uno de los factores que determinan dicha vocación es la permanencia previa durante determinado tiempo en el país. 
</t>
    </r>
    <r>
      <rPr>
        <b/>
        <sz val="11"/>
        <rFont val="Arial Narrow"/>
        <family val="2"/>
      </rPr>
      <t xml:space="preserve">En cuanto a los 5 años para obtener la visa de residente  por unión de hecho, que es demasiado elevado. Se trata de una consideración subjetiva de quien interviene. Se mantiene el texto. 
Respecto a la propuesta de otorgar visas de Migrante por cinco años, no se acoge la sugerencia dado que dicho lapso no permite mantener un debido control sobre las actividades que desarrolla el extranjero en el país. 
En cuanto a la adquisición del Seguro médico al llegar al país: </t>
    </r>
    <r>
      <rPr>
        <sz val="11"/>
        <rFont val="Arial Narrow"/>
        <family val="2"/>
      </rPr>
      <t xml:space="preserve">No resulta de recibo toda vez que se hace necesario considerar los riesgos que puedan materializarse en el viaje o a su llegada y durante su estadía. Con dicha póliza independientemente de dónde se adquiera se garantiza el bienestar del extranjero y se protege el impacto sobre el sistema de salud colombiano.  
</t>
    </r>
    <r>
      <rPr>
        <b/>
        <sz val="11"/>
        <rFont val="Arial Narrow"/>
        <family val="2"/>
      </rPr>
      <t xml:space="preserve">Respecto al conteo de la "estadía Máxima", no es claro el postulado. El texto no ofrezca dificultad alguna para su </t>
    </r>
    <r>
      <rPr>
        <sz val="11"/>
        <rFont val="Arial Narrow"/>
        <family val="2"/>
      </rPr>
      <t xml:space="preserve"> entendimiento y aplicación.</t>
    </r>
  </si>
  <si>
    <t>La exigencia de certificados judiciales y penales, y certificado médico para las visas para pensionados, como en otras categorías de visa, obedece a garantizar una migración  ordenada y cualificada que responda a los asuntos de interés nacional. 
En cuanto a la Visa Nómada, se considera que tanto el espíritu de la ley que ordenó su creación, como los requisitos generales y específicos son claros en el proyecto. 
Respecto a la Visa de Fomento a la Internacionalización, la norma crea de manera adelantada esta categoría, sujeta a un desarrollo posterior una vez el gobierno nacional a través del DNP establezca los perfiles que se requieren a mediano y largo plazo para disminuir la brecha tecnológica y aumentar la competitividad, de acuerdo con las recomendaciones de la misión de internacionalización.  
Respecto de los beneficios que la resolución "quita" a quienes inviertan en propiedades, sin que se les garantice vivir en Colombia permanentemente: la medida busca garantizar que el extranjero que adquiere una propiedad raíz también demuestre que tiene capacidad para sostenerse durante su permanencia en el territorio habida cuenta que la sola adquisición de una propiedad, perse no garantiza capacidad de subsistencia. Todos extranjeros que aspiran a permanecer en el país deben demostrar que cuentan medios de subsistencia. Este precepto hace parte de una migración ordenada que responda al interés nacional.
Respecto al último aparte ("sigue siendo ilógico que si la visa tipo residente es permanente, se tenga que hacer un traspaso cada cinco años, ya que en ese momento se deben acreditar la existencia de las misma circunstancias que dieron pie a su emisión inicial"). No aplica: el artículo 106.4 especifica que el requisito de aportar documento que certifique o acredite la vigencia de las circunstancias o condiciones que dieron lugar al otorgamiento de la visa no aplica  para el traspaso de la visa Residente Permanente (R).</t>
  </si>
  <si>
    <r>
      <rPr>
        <b/>
        <sz val="11"/>
        <rFont val="Arial Narrow"/>
        <family val="2"/>
      </rPr>
      <t>En cuanto a la  Interoperabilidad entre plataformas</t>
    </r>
    <r>
      <rPr>
        <sz val="11"/>
        <rFont val="Arial Narrow"/>
        <family val="2"/>
      </rPr>
      <t xml:space="preserve"> a que se refiere el Parágrafo 4 del artículo 24 es exclusiva para el trámite de la Visa de Residente para extranjeros venezolanos bajo el Régimen de Proteccion Temporal, y resulta concordante con lo previsto en el artículo 91. La interoperabilidad y generación automática de visa es un factor tecnológico que no implica que el extranjero no deba efectuar la correspondiente solicitud.
</t>
    </r>
    <r>
      <rPr>
        <b/>
        <sz val="11"/>
        <rFont val="Arial Narrow"/>
        <family val="2"/>
      </rPr>
      <t>Respecto a la acreditación de ingresos mínimos de 10 salarios mínimos mensuales legales a la persona natural que formula una invitación, y la no exigencia de cuantía o monto mínimo a las personas jurídicas conforme a los artículos 31 y 32 respectivamente: La inmensa mayoría de los extranjeros que visitan Colombia por razones de turismo no requieren visa. De otra parte, aquellos que sí la requieren pueden demostrar su propia solvencia económica sin recurrir al respaldo de una invitación de un ciudadano colombiano. Aquellos extranjeros que carecen de solvencia y no cuentan con un respaldo de un nacional colombiano que supla esa solvencia, no se enmarcan dentro de lo que se considera migración ordenada y segura.
Respecto a la homogenización de la descripción del requisito de la póliza de saludo, se acoge la sugerencia y se efectuó la unificación en los artículos pertinentes</t>
    </r>
    <r>
      <rPr>
        <sz val="11"/>
        <rFont val="Arial Narrow"/>
        <family val="2"/>
      </rPr>
      <t xml:space="preserve">. En cuanto a definir un monto específico mínimo se deja el texto sin cambios debido a la existencia de infinitas variables de paquetes de oferta que a su vez dependen del número de días de permanencia del extranjero en el país. 
Respecto a las visas de residente inversionista, que pasan a ser visas de Migrante: Se considera más apropiado otorgar al inversionista inicialmente como migrante temporal y si la inversión se mantiene, darle la oportunidad de que acceda a visa de residente definitiva. Esta medida busca garantizar que la inversión se mantenga sostenida en el tiempo evitando el efecto golondrina. Las visas de Migrante como socio o propietario exigen mayores requisitos no solo en cuanto a la visa como tal sino en lo concerniente a la constitución de una empresa, aporte de capitales, etc; por lo cual representa un perfil diferente a la visa de inversionista. 
Respecto a las visas M de cónyuge y las visas M para uniones maritales de hecho,  es claro que los requisitos para la constitución del matrimonio y de la unión marital de hecho no son equiparables, siendo más solemnes los primeros. Esta consideración es de importancia de cara a la necesidad de garantizar una migración ordenada y segura, sin perjuicio de las consideraciones que, sobre los efectos en materia de obligaciones y derechos, que conllevan las dos instituciones. Las visas M cónyuge y M para uniones maritales de hecho les permiten a sus titulares ejercer cualquier actividad legal. </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</si>
</sst>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_);_(* \(#,##0\);_(* &quot;-&quot;??_);_(@_)"/>
    <numFmt numFmtId="185" formatCode="_(&quot;$&quot;\ * #,##0_);_(&quot;$&quot;\ * \(#,##0\);_(&quot;$&quot;\ * &quot;-&quot;??_);_(@_)"/>
  </numFmts>
  <fonts count="73">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8"/>
      <color indexed="8"/>
      <name val="Tahoma"/>
      <family val="2"/>
    </font>
    <font>
      <sz val="11"/>
      <name val="Arial Narrow"/>
      <family val="2"/>
    </font>
    <font>
      <sz val="12"/>
      <name val="Arial Narrow"/>
      <family val="2"/>
    </font>
    <font>
      <b/>
      <sz val="11"/>
      <name val="Arial Narrow"/>
      <family val="2"/>
    </font>
    <font>
      <i/>
      <sz val="11"/>
      <name val="Arial Narrow"/>
      <family val="2"/>
    </font>
    <font>
      <b/>
      <i/>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2"/>
      <color indexed="8"/>
      <name val="Arial Narrow"/>
      <family val="2"/>
    </font>
    <font>
      <b/>
      <sz val="10"/>
      <color indexed="8"/>
      <name val="Arial"/>
      <family val="2"/>
    </font>
    <font>
      <sz val="11"/>
      <color indexed="10"/>
      <name val="Arial Narrow"/>
      <family val="2"/>
    </font>
    <font>
      <sz val="11"/>
      <color indexed="60"/>
      <name val="Arial Narrow"/>
      <family val="2"/>
    </font>
    <font>
      <sz val="11"/>
      <color indexed="19"/>
      <name val="Arial Narrow"/>
      <family val="2"/>
    </font>
    <font>
      <b/>
      <sz val="11"/>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b/>
      <sz val="11"/>
      <color rgb="FF000000"/>
      <name val="Arial Narrow"/>
      <family val="2"/>
    </font>
    <font>
      <sz val="12"/>
      <color theme="1"/>
      <name val="Arial Narrow"/>
      <family val="2"/>
    </font>
    <font>
      <b/>
      <sz val="10"/>
      <color theme="1"/>
      <name val="Arial"/>
      <family val="2"/>
    </font>
    <font>
      <b/>
      <sz val="11"/>
      <color theme="0"/>
      <name val="Arial Narrow"/>
      <family val="2"/>
    </font>
    <font>
      <sz val="11"/>
      <color theme="2" tint="-0.4999699890613556"/>
      <name val="Arial Narrow"/>
      <family val="2"/>
    </font>
    <font>
      <sz val="11"/>
      <color rgb="FFC00000"/>
      <name val="Arial Narrow"/>
      <family val="2"/>
    </font>
    <font>
      <sz val="11"/>
      <color rgb="FFFF000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top/>
      <bottom/>
    </border>
    <border>
      <left style="medium"/>
      <right/>
      <top/>
      <bottom style="medium"/>
    </border>
    <border>
      <left/>
      <right/>
      <top style="medium"/>
      <bottom/>
    </border>
    <border>
      <left style="thin"/>
      <right style="medium"/>
      <top style="medium"/>
      <bottom style="medium"/>
    </border>
    <border>
      <left/>
      <right style="thin"/>
      <top style="thin"/>
      <bottom style="thin"/>
    </border>
    <border>
      <left style="medium"/>
      <right/>
      <top/>
      <bottom style="thin"/>
    </border>
    <border>
      <left style="thin"/>
      <right style="medium"/>
      <top style="medium"/>
      <bottom/>
    </border>
    <border>
      <left style="medium"/>
      <right style="thin"/>
      <top/>
      <bottom/>
    </border>
    <border>
      <left/>
      <right/>
      <top style="double"/>
      <botto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252">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60" fillId="33" borderId="0" xfId="0" applyFont="1" applyFill="1" applyAlignment="1">
      <alignment vertical="center" wrapText="1"/>
    </xf>
    <xf numFmtId="0" fontId="60" fillId="33" borderId="11"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15" xfId="0" applyFont="1" applyFill="1" applyBorder="1" applyAlignment="1">
      <alignment horizontal="center" vertical="center" wrapText="1"/>
    </xf>
    <xf numFmtId="184" fontId="61" fillId="33" borderId="11" xfId="49" applyNumberFormat="1" applyFont="1" applyFill="1" applyBorder="1" applyAlignment="1">
      <alignment horizontal="center" vertical="center" wrapText="1"/>
    </xf>
    <xf numFmtId="0" fontId="61" fillId="33" borderId="16" xfId="0" applyFont="1" applyFill="1" applyBorder="1" applyAlignment="1">
      <alignment vertical="center" wrapText="1"/>
    </xf>
    <xf numFmtId="0" fontId="61" fillId="33" borderId="17" xfId="0" applyFont="1" applyFill="1" applyBorder="1" applyAlignment="1">
      <alignment vertical="center" wrapText="1"/>
    </xf>
    <xf numFmtId="0" fontId="61" fillId="33" borderId="18" xfId="0" applyFont="1" applyFill="1" applyBorder="1" applyAlignment="1">
      <alignment vertical="center" wrapText="1"/>
    </xf>
    <xf numFmtId="0" fontId="61" fillId="33" borderId="19" xfId="0" applyFont="1" applyFill="1" applyBorder="1" applyAlignment="1">
      <alignment vertical="center" wrapText="1"/>
    </xf>
    <xf numFmtId="184" fontId="61" fillId="33" borderId="20" xfId="49" applyNumberFormat="1" applyFont="1" applyFill="1" applyBorder="1" applyAlignment="1">
      <alignment vertical="center" wrapText="1"/>
    </xf>
    <xf numFmtId="0" fontId="60" fillId="33" borderId="0" xfId="0" applyFont="1" applyFill="1" applyAlignment="1">
      <alignment horizontal="center" vertical="center" wrapText="1"/>
    </xf>
    <xf numFmtId="0" fontId="61" fillId="33" borderId="0" xfId="0" applyFont="1" applyFill="1" applyAlignment="1">
      <alignment vertical="center" wrapText="1"/>
    </xf>
    <xf numFmtId="184" fontId="61" fillId="33" borderId="0" xfId="49" applyNumberFormat="1" applyFont="1" applyFill="1" applyAlignment="1">
      <alignment vertical="center" wrapText="1"/>
    </xf>
    <xf numFmtId="183" fontId="61" fillId="33" borderId="0" xfId="49" applyFont="1" applyFill="1" applyAlignment="1">
      <alignment vertical="center" wrapText="1"/>
    </xf>
    <xf numFmtId="0" fontId="61" fillId="33" borderId="12" xfId="0" applyFont="1" applyFill="1" applyBorder="1" applyAlignment="1">
      <alignment vertical="center" wrapText="1"/>
    </xf>
    <xf numFmtId="0" fontId="61" fillId="33" borderId="13" xfId="0" applyFont="1" applyFill="1" applyBorder="1" applyAlignment="1">
      <alignment vertical="center" wrapText="1"/>
    </xf>
    <xf numFmtId="0" fontId="61" fillId="33" borderId="14" xfId="0" applyFont="1" applyFill="1" applyBorder="1" applyAlignment="1">
      <alignment vertical="center" wrapText="1"/>
    </xf>
    <xf numFmtId="0" fontId="61" fillId="33" borderId="15" xfId="0" applyFont="1" applyFill="1" applyBorder="1" applyAlignment="1">
      <alignment vertical="center" wrapText="1"/>
    </xf>
    <xf numFmtId="184" fontId="61"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61" fillId="33" borderId="0" xfId="0" applyFont="1" applyFill="1" applyAlignment="1">
      <alignment horizontal="center" vertical="center" wrapText="1"/>
    </xf>
    <xf numFmtId="0" fontId="60" fillId="33" borderId="0" xfId="0" applyFont="1" applyFill="1" applyAlignment="1">
      <alignment horizontal="center" vertical="center" wrapText="1"/>
    </xf>
    <xf numFmtId="182" fontId="61" fillId="33" borderId="0" xfId="51" applyFont="1" applyFill="1" applyAlignment="1">
      <alignment vertical="center" wrapText="1"/>
    </xf>
    <xf numFmtId="0" fontId="61" fillId="33" borderId="0" xfId="0" applyFont="1" applyFill="1" applyAlignment="1">
      <alignment horizontal="right" vertical="center" wrapText="1"/>
    </xf>
    <xf numFmtId="184" fontId="61" fillId="33" borderId="0" xfId="0" applyNumberFormat="1" applyFont="1" applyFill="1" applyAlignment="1">
      <alignment vertical="center" wrapText="1"/>
    </xf>
    <xf numFmtId="183" fontId="61"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85" fontId="61" fillId="33" borderId="11" xfId="51" applyNumberFormat="1" applyFont="1" applyFill="1" applyBorder="1" applyAlignment="1">
      <alignment horizontal="right" vertical="center" wrapText="1"/>
    </xf>
    <xf numFmtId="182" fontId="61" fillId="33" borderId="11" xfId="51" applyFont="1" applyFill="1" applyBorder="1" applyAlignment="1">
      <alignment horizontal="right" vertical="center" wrapText="1"/>
    </xf>
    <xf numFmtId="185" fontId="61" fillId="33" borderId="20" xfId="51" applyNumberFormat="1" applyFont="1" applyFill="1" applyBorder="1" applyAlignment="1">
      <alignment horizontal="right" vertical="center" wrapText="1"/>
    </xf>
    <xf numFmtId="182" fontId="61" fillId="33" borderId="20" xfId="51" applyFont="1" applyFill="1" applyBorder="1" applyAlignment="1">
      <alignment horizontal="right" vertical="center" wrapText="1"/>
    </xf>
    <xf numFmtId="183" fontId="61" fillId="33" borderId="0" xfId="49" applyFont="1" applyFill="1" applyAlignment="1">
      <alignment horizontal="right" vertical="center" wrapText="1"/>
    </xf>
    <xf numFmtId="0" fontId="0" fillId="33" borderId="21" xfId="0" applyFill="1" applyBorder="1" applyAlignment="1">
      <alignment vertical="center" wrapText="1"/>
    </xf>
    <xf numFmtId="185" fontId="61" fillId="33" borderId="0" xfId="51" applyNumberFormat="1" applyFont="1" applyFill="1" applyBorder="1" applyAlignment="1">
      <alignment horizontal="right" vertical="center" wrapText="1"/>
    </xf>
    <xf numFmtId="182" fontId="61" fillId="33" borderId="0" xfId="51" applyFont="1" applyFill="1" applyBorder="1" applyAlignment="1">
      <alignment horizontal="right" vertical="center" wrapText="1"/>
    </xf>
    <xf numFmtId="184" fontId="61" fillId="33" borderId="22" xfId="49" applyNumberFormat="1" applyFont="1" applyFill="1" applyBorder="1" applyAlignment="1">
      <alignment vertical="center" wrapText="1"/>
    </xf>
    <xf numFmtId="0" fontId="60" fillId="33" borderId="23" xfId="0" applyFont="1" applyFill="1" applyBorder="1" applyAlignment="1">
      <alignment horizontal="center" vertical="center" wrapText="1"/>
    </xf>
    <xf numFmtId="185" fontId="61" fillId="33" borderId="22" xfId="51" applyNumberFormat="1" applyFont="1" applyFill="1" applyBorder="1" applyAlignment="1">
      <alignment horizontal="right" vertical="center" wrapText="1"/>
    </xf>
    <xf numFmtId="182" fontId="61" fillId="33" borderId="22" xfId="51" applyFont="1" applyFill="1" applyBorder="1" applyAlignment="1">
      <alignment horizontal="right" vertical="center" wrapText="1"/>
    </xf>
    <xf numFmtId="0" fontId="60" fillId="34" borderId="24" xfId="0" applyFont="1" applyFill="1" applyBorder="1" applyAlignment="1">
      <alignment horizontal="center" vertical="center" wrapText="1"/>
    </xf>
    <xf numFmtId="185" fontId="61" fillId="33" borderId="0" xfId="51" applyNumberFormat="1" applyFont="1" applyFill="1" applyAlignment="1">
      <alignment vertical="center" wrapText="1"/>
    </xf>
    <xf numFmtId="0" fontId="60" fillId="33" borderId="25"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1" fillId="33" borderId="0" xfId="0" applyFont="1" applyFill="1" applyBorder="1" applyAlignment="1">
      <alignment vertical="center" wrapText="1"/>
    </xf>
    <xf numFmtId="184" fontId="61"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61" fillId="33" borderId="26" xfId="0" applyFont="1" applyFill="1" applyBorder="1" applyAlignment="1">
      <alignment vertical="center" wrapText="1"/>
    </xf>
    <xf numFmtId="0" fontId="61" fillId="33" borderId="27" xfId="0" applyFont="1" applyFill="1" applyBorder="1" applyAlignment="1">
      <alignment vertical="center" wrapText="1"/>
    </xf>
    <xf numFmtId="0" fontId="61" fillId="33" borderId="28" xfId="0" applyFont="1" applyFill="1" applyBorder="1" applyAlignment="1">
      <alignment vertical="center" wrapText="1"/>
    </xf>
    <xf numFmtId="184" fontId="61" fillId="33" borderId="29" xfId="49" applyNumberFormat="1" applyFont="1" applyFill="1" applyBorder="1" applyAlignment="1">
      <alignment vertical="center" wrapText="1"/>
    </xf>
    <xf numFmtId="0" fontId="61" fillId="33" borderId="30" xfId="0" applyFont="1" applyFill="1" applyBorder="1" applyAlignment="1">
      <alignment vertical="center" wrapText="1"/>
    </xf>
    <xf numFmtId="0" fontId="61" fillId="33" borderId="31" xfId="0" applyFont="1" applyFill="1" applyBorder="1" applyAlignment="1">
      <alignment vertical="center" wrapText="1"/>
    </xf>
    <xf numFmtId="0" fontId="61" fillId="33" borderId="32" xfId="0" applyFont="1" applyFill="1" applyBorder="1" applyAlignment="1">
      <alignment vertical="center" wrapText="1"/>
    </xf>
    <xf numFmtId="185" fontId="61" fillId="33" borderId="33" xfId="51" applyNumberFormat="1" applyFont="1" applyFill="1" applyBorder="1" applyAlignment="1">
      <alignment horizontal="right" vertical="center" wrapText="1"/>
    </xf>
    <xf numFmtId="185" fontId="61" fillId="33" borderId="34" xfId="51" applyNumberFormat="1" applyFont="1" applyFill="1" applyBorder="1" applyAlignment="1">
      <alignment horizontal="right" vertical="center" wrapText="1"/>
    </xf>
    <xf numFmtId="185" fontId="61" fillId="33" borderId="35" xfId="51" applyNumberFormat="1" applyFont="1" applyFill="1" applyBorder="1" applyAlignment="1">
      <alignment horizontal="center" vertical="center" wrapText="1"/>
    </xf>
    <xf numFmtId="182" fontId="61" fillId="33" borderId="35" xfId="51" applyFont="1" applyFill="1" applyBorder="1" applyAlignment="1">
      <alignment horizontal="center" vertical="center" wrapText="1"/>
    </xf>
    <xf numFmtId="185" fontId="61" fillId="33" borderId="36" xfId="51" applyNumberFormat="1" applyFont="1" applyFill="1" applyBorder="1" applyAlignment="1">
      <alignment horizontal="right" vertical="center" wrapText="1"/>
    </xf>
    <xf numFmtId="0" fontId="61" fillId="33" borderId="35" xfId="0" applyFont="1" applyFill="1" applyBorder="1" applyAlignment="1">
      <alignment horizontal="center" vertical="center" wrapText="1"/>
    </xf>
    <xf numFmtId="0" fontId="61" fillId="33" borderId="37" xfId="0" applyFont="1" applyFill="1" applyBorder="1" applyAlignment="1">
      <alignment vertical="center" wrapText="1"/>
    </xf>
    <xf numFmtId="0" fontId="61" fillId="33" borderId="38" xfId="0" applyFont="1" applyFill="1" applyBorder="1" applyAlignment="1">
      <alignment vertical="center" wrapText="1"/>
    </xf>
    <xf numFmtId="0" fontId="61" fillId="33" borderId="39" xfId="0" applyFont="1" applyFill="1" applyBorder="1" applyAlignment="1">
      <alignment vertical="center" wrapText="1"/>
    </xf>
    <xf numFmtId="0" fontId="61" fillId="33" borderId="25" xfId="0" applyFont="1" applyFill="1" applyBorder="1" applyAlignment="1">
      <alignment vertical="center" wrapText="1"/>
    </xf>
    <xf numFmtId="184" fontId="61" fillId="33" borderId="40" xfId="49" applyNumberFormat="1" applyFont="1" applyFill="1" applyBorder="1" applyAlignment="1">
      <alignment horizontal="center" vertical="center" wrapText="1"/>
    </xf>
    <xf numFmtId="185" fontId="61" fillId="33" borderId="41" xfId="51" applyNumberFormat="1" applyFont="1" applyFill="1" applyBorder="1" applyAlignment="1">
      <alignment horizontal="right" vertical="center" wrapText="1"/>
    </xf>
    <xf numFmtId="182" fontId="61" fillId="33" borderId="40" xfId="51" applyFont="1" applyFill="1" applyBorder="1" applyAlignment="1">
      <alignment horizontal="right" vertical="center" wrapText="1"/>
    </xf>
    <xf numFmtId="0" fontId="60" fillId="33" borderId="22" xfId="0" applyFont="1" applyFill="1" applyBorder="1" applyAlignment="1">
      <alignment horizontal="center" vertical="center" wrapText="1"/>
    </xf>
    <xf numFmtId="185" fontId="61" fillId="33" borderId="42" xfId="51" applyNumberFormat="1" applyFont="1" applyFill="1" applyBorder="1" applyAlignment="1">
      <alignment horizontal="right" vertical="center" wrapText="1"/>
    </xf>
    <xf numFmtId="184" fontId="61" fillId="33" borderId="43" xfId="49" applyNumberFormat="1" applyFont="1" applyFill="1" applyBorder="1" applyAlignment="1">
      <alignment horizontal="center" vertical="center" wrapText="1"/>
    </xf>
    <xf numFmtId="0" fontId="60"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60" fillId="36" borderId="44" xfId="0" applyFont="1" applyFill="1" applyBorder="1" applyAlignment="1">
      <alignment horizontal="center" vertical="center" wrapText="1"/>
    </xf>
    <xf numFmtId="0" fontId="60" fillId="34" borderId="44" xfId="0" applyFont="1" applyFill="1" applyBorder="1" applyAlignment="1">
      <alignment horizontal="center" vertical="center" wrapText="1"/>
    </xf>
    <xf numFmtId="0" fontId="61" fillId="33" borderId="22" xfId="0" applyFont="1" applyFill="1" applyBorder="1" applyAlignment="1">
      <alignment vertical="center" wrapText="1"/>
    </xf>
    <xf numFmtId="0" fontId="60"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60" fillId="33" borderId="11" xfId="0" applyFont="1" applyFill="1" applyBorder="1" applyAlignment="1">
      <alignment horizontal="center" vertical="center" wrapText="1"/>
    </xf>
    <xf numFmtId="182" fontId="61" fillId="33" borderId="13" xfId="51" applyFont="1" applyFill="1" applyBorder="1" applyAlignment="1">
      <alignment horizontal="right" vertical="center" wrapText="1"/>
    </xf>
    <xf numFmtId="182" fontId="61" fillId="33" borderId="17" xfId="51" applyFont="1" applyFill="1" applyBorder="1" applyAlignment="1">
      <alignment horizontal="right" vertical="center" wrapText="1"/>
    </xf>
    <xf numFmtId="0" fontId="61" fillId="33" borderId="45" xfId="0" applyFont="1" applyFill="1" applyBorder="1" applyAlignment="1">
      <alignment vertical="center" wrapText="1"/>
    </xf>
    <xf numFmtId="0" fontId="61" fillId="33" borderId="46" xfId="0" applyFont="1" applyFill="1" applyBorder="1" applyAlignment="1">
      <alignment vertical="center" wrapText="1"/>
    </xf>
    <xf numFmtId="185" fontId="61" fillId="33" borderId="14" xfId="51" applyNumberFormat="1" applyFont="1" applyFill="1" applyBorder="1" applyAlignment="1">
      <alignment horizontal="right" vertical="center" wrapText="1"/>
    </xf>
    <xf numFmtId="185" fontId="61" fillId="33" borderId="18" xfId="51" applyNumberFormat="1" applyFont="1" applyFill="1" applyBorder="1" applyAlignment="1">
      <alignment horizontal="right" vertical="center" wrapText="1"/>
    </xf>
    <xf numFmtId="184" fontId="61" fillId="33" borderId="47" xfId="49" applyNumberFormat="1" applyFont="1" applyFill="1" applyBorder="1" applyAlignment="1">
      <alignment vertical="center" wrapText="1"/>
    </xf>
    <xf numFmtId="0" fontId="61" fillId="33" borderId="0" xfId="0" applyFont="1" applyFill="1" applyBorder="1" applyAlignment="1">
      <alignment horizontal="center" vertical="center" wrapText="1"/>
    </xf>
    <xf numFmtId="182" fontId="61" fillId="33" borderId="42" xfId="51" applyFont="1" applyFill="1" applyBorder="1" applyAlignment="1">
      <alignment horizontal="right" vertical="center" wrapText="1"/>
    </xf>
    <xf numFmtId="185" fontId="61" fillId="33" borderId="21" xfId="51" applyNumberFormat="1" applyFont="1" applyFill="1" applyBorder="1" applyAlignment="1">
      <alignment horizontal="right" vertical="center" wrapText="1"/>
    </xf>
    <xf numFmtId="182" fontId="61" fillId="33" borderId="47" xfId="51" applyFont="1" applyFill="1" applyBorder="1" applyAlignment="1">
      <alignment horizontal="right" vertical="center" wrapText="1"/>
    </xf>
    <xf numFmtId="0" fontId="61" fillId="33" borderId="22" xfId="0" applyFont="1" applyFill="1" applyBorder="1" applyAlignment="1">
      <alignment horizontal="center" vertical="center" wrapText="1"/>
    </xf>
    <xf numFmtId="185" fontId="61" fillId="33" borderId="22" xfId="51" applyNumberFormat="1" applyFont="1" applyFill="1" applyBorder="1" applyAlignment="1">
      <alignment horizontal="center" vertical="center" wrapText="1"/>
    </xf>
    <xf numFmtId="182" fontId="61" fillId="33" borderId="22" xfId="51" applyFont="1" applyFill="1" applyBorder="1" applyAlignment="1">
      <alignment horizontal="center" vertical="center" wrapText="1"/>
    </xf>
    <xf numFmtId="0" fontId="60" fillId="33" borderId="44" xfId="0" applyFont="1" applyFill="1" applyBorder="1" applyAlignment="1">
      <alignment horizontal="center" vertical="center" wrapText="1"/>
    </xf>
    <xf numFmtId="0" fontId="62" fillId="0" borderId="0" xfId="0" applyFont="1" applyAlignment="1">
      <alignment/>
    </xf>
    <xf numFmtId="0" fontId="62" fillId="0" borderId="0" xfId="0" applyFont="1" applyFill="1" applyAlignment="1">
      <alignment vertical="center" wrapText="1"/>
    </xf>
    <xf numFmtId="0" fontId="63" fillId="0" borderId="48" xfId="0" applyFont="1" applyBorder="1" applyAlignment="1">
      <alignment horizontal="center"/>
    </xf>
    <xf numFmtId="0" fontId="64" fillId="33" borderId="48" xfId="0" applyFont="1" applyFill="1" applyBorder="1" applyAlignment="1">
      <alignment vertical="center" wrapText="1"/>
    </xf>
    <xf numFmtId="0" fontId="64" fillId="0" borderId="0" xfId="0" applyFont="1" applyFill="1" applyBorder="1" applyAlignment="1">
      <alignment vertical="center" wrapText="1"/>
    </xf>
    <xf numFmtId="0" fontId="64" fillId="0" borderId="0" xfId="0" applyFont="1" applyFill="1" applyBorder="1" applyAlignment="1">
      <alignment vertical="center"/>
    </xf>
    <xf numFmtId="0" fontId="63" fillId="0" borderId="48" xfId="0" applyFont="1" applyBorder="1" applyAlignment="1">
      <alignment/>
    </xf>
    <xf numFmtId="0" fontId="65" fillId="37" borderId="48" xfId="0" applyFont="1" applyFill="1" applyBorder="1" applyAlignment="1">
      <alignment horizontal="center" vertical="center" wrapText="1"/>
    </xf>
    <xf numFmtId="0" fontId="64" fillId="0" borderId="48" xfId="0" applyFont="1" applyFill="1" applyBorder="1" applyAlignment="1">
      <alignment vertical="center" wrapText="1"/>
    </xf>
    <xf numFmtId="0" fontId="62" fillId="0" borderId="0" xfId="0" applyFont="1" applyFill="1" applyAlignment="1">
      <alignment/>
    </xf>
    <xf numFmtId="0" fontId="62" fillId="33" borderId="0" xfId="0" applyFont="1" applyFill="1" applyAlignment="1">
      <alignment vertical="center"/>
    </xf>
    <xf numFmtId="0" fontId="62" fillId="0" borderId="0" xfId="0" applyFont="1" applyFill="1" applyAlignment="1">
      <alignment vertical="center"/>
    </xf>
    <xf numFmtId="0" fontId="62" fillId="0" borderId="0" xfId="0" applyFont="1" applyAlignment="1">
      <alignment vertical="center"/>
    </xf>
    <xf numFmtId="0" fontId="62" fillId="0" borderId="0" xfId="0" applyFont="1" applyFill="1" applyBorder="1" applyAlignment="1">
      <alignment vertical="center"/>
    </xf>
    <xf numFmtId="0" fontId="66" fillId="0" borderId="0" xfId="0" applyFont="1" applyFill="1" applyAlignment="1">
      <alignment/>
    </xf>
    <xf numFmtId="0" fontId="66" fillId="0" borderId="0" xfId="0" applyFont="1" applyAlignment="1">
      <alignment/>
    </xf>
    <xf numFmtId="0" fontId="62" fillId="0" borderId="49" xfId="0" applyFont="1" applyFill="1" applyBorder="1" applyAlignment="1">
      <alignment vertical="center" wrapText="1"/>
    </xf>
    <xf numFmtId="0" fontId="62" fillId="0" borderId="0" xfId="0" applyFont="1" applyFill="1" applyBorder="1" applyAlignment="1">
      <alignment vertical="center" wrapText="1"/>
    </xf>
    <xf numFmtId="0" fontId="7" fillId="0" borderId="0" xfId="0" applyFont="1" applyFill="1" applyBorder="1" applyAlignment="1">
      <alignment vertical="center"/>
    </xf>
    <xf numFmtId="0" fontId="62" fillId="0" borderId="0" xfId="0" applyFont="1" applyAlignment="1">
      <alignment vertical="center" wrapText="1"/>
    </xf>
    <xf numFmtId="0" fontId="9" fillId="0" borderId="48" xfId="0" applyFont="1" applyBorder="1" applyAlignment="1">
      <alignment horizontal="center"/>
    </xf>
    <xf numFmtId="0" fontId="9" fillId="0" borderId="48" xfId="0" applyFont="1" applyFill="1" applyBorder="1" applyAlignment="1">
      <alignment horizontal="center" vertical="center" wrapText="1"/>
    </xf>
    <xf numFmtId="14" fontId="9" fillId="0" borderId="48" xfId="0" applyNumberFormat="1" applyFont="1" applyFill="1" applyBorder="1" applyAlignment="1">
      <alignment horizontal="center" vertical="center" wrapText="1"/>
    </xf>
    <xf numFmtId="0" fontId="10" fillId="0" borderId="0" xfId="0" applyFont="1" applyFill="1" applyAlignment="1">
      <alignment/>
    </xf>
    <xf numFmtId="0" fontId="9" fillId="0" borderId="0" xfId="0" applyFont="1" applyBorder="1" applyAlignment="1">
      <alignment horizontal="left" vertical="center" wrapText="1"/>
    </xf>
    <xf numFmtId="0" fontId="9" fillId="0" borderId="48" xfId="0" applyFont="1" applyFill="1" applyBorder="1" applyAlignment="1">
      <alignment horizontal="left" vertical="center" wrapText="1"/>
    </xf>
    <xf numFmtId="9" fontId="9" fillId="37" borderId="48" xfId="56" applyFont="1" applyFill="1" applyBorder="1" applyAlignment="1">
      <alignment horizontal="center"/>
    </xf>
    <xf numFmtId="0" fontId="60" fillId="33" borderId="11"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35"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60" fillId="35" borderId="50" xfId="0" applyFont="1" applyFill="1" applyBorder="1" applyAlignment="1">
      <alignment horizontal="center" vertical="center" wrapText="1"/>
    </xf>
    <xf numFmtId="0" fontId="60" fillId="35" borderId="51" xfId="0" applyFont="1" applyFill="1" applyBorder="1" applyAlignment="1">
      <alignment horizontal="center" vertical="center" wrapText="1"/>
    </xf>
    <xf numFmtId="0" fontId="60" fillId="35" borderId="5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184" fontId="61" fillId="33" borderId="44" xfId="49" applyNumberFormat="1" applyFont="1" applyFill="1" applyBorder="1" applyAlignment="1">
      <alignment horizontal="center" vertical="center" wrapText="1"/>
    </xf>
    <xf numFmtId="184" fontId="61" fillId="33" borderId="36" xfId="49" applyNumberFormat="1" applyFont="1" applyFill="1" applyBorder="1" applyAlignment="1">
      <alignment horizontal="center" vertical="center" wrapText="1"/>
    </xf>
    <xf numFmtId="184" fontId="61" fillId="33" borderId="54" xfId="49" applyNumberFormat="1" applyFont="1" applyFill="1" applyBorder="1" applyAlignment="1">
      <alignment horizontal="center" vertical="center" wrapText="1"/>
    </xf>
    <xf numFmtId="184" fontId="61" fillId="33" borderId="0" xfId="49" applyNumberFormat="1" applyFont="1" applyFill="1" applyBorder="1" applyAlignment="1">
      <alignment horizontal="center" vertical="center" wrapText="1"/>
    </xf>
    <xf numFmtId="0" fontId="60" fillId="33" borderId="0" xfId="0" applyFont="1" applyFill="1" applyAlignment="1">
      <alignment horizontal="center" vertical="center" wrapText="1"/>
    </xf>
    <xf numFmtId="0" fontId="61" fillId="33" borderId="0" xfId="0" applyFont="1" applyFill="1" applyAlignment="1">
      <alignment horizontal="right" vertical="center" wrapText="1"/>
    </xf>
    <xf numFmtId="184" fontId="61" fillId="33" borderId="42" xfId="49" applyNumberFormat="1" applyFont="1" applyFill="1" applyBorder="1" applyAlignment="1">
      <alignment horizontal="center" vertical="center" wrapText="1"/>
    </xf>
    <xf numFmtId="0" fontId="61" fillId="33" borderId="36" xfId="0" applyFont="1" applyFill="1" applyBorder="1" applyAlignment="1">
      <alignment horizontal="center" vertical="center" wrapText="1"/>
    </xf>
    <xf numFmtId="0" fontId="61" fillId="33" borderId="42" xfId="0" applyFont="1" applyFill="1" applyBorder="1" applyAlignment="1">
      <alignment horizontal="center" vertical="center" wrapText="1"/>
    </xf>
    <xf numFmtId="0" fontId="60" fillId="34" borderId="50" xfId="0" applyFont="1" applyFill="1" applyBorder="1" applyAlignment="1">
      <alignment horizontal="center" vertical="center" wrapText="1"/>
    </xf>
    <xf numFmtId="0" fontId="60" fillId="34" borderId="52" xfId="0" applyFont="1" applyFill="1" applyBorder="1" applyAlignment="1">
      <alignment horizontal="center" vertical="center" wrapText="1"/>
    </xf>
    <xf numFmtId="0" fontId="67" fillId="33" borderId="0" xfId="0" applyFont="1" applyFill="1" applyAlignment="1">
      <alignment horizontal="right" vertical="center" wrapText="1"/>
    </xf>
    <xf numFmtId="182" fontId="61" fillId="33" borderId="0" xfId="51" applyFont="1" applyFill="1" applyAlignment="1">
      <alignment horizontal="center" vertical="center" wrapText="1"/>
    </xf>
    <xf numFmtId="0" fontId="5" fillId="34" borderId="50"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60" fillId="34" borderId="53" xfId="0" applyFont="1" applyFill="1" applyBorder="1" applyAlignment="1">
      <alignment horizontal="center" vertical="center" wrapText="1"/>
    </xf>
    <xf numFmtId="0" fontId="60" fillId="34" borderId="56" xfId="0" applyFont="1" applyFill="1" applyBorder="1" applyAlignment="1">
      <alignment horizontal="center" vertical="center" wrapText="1"/>
    </xf>
    <xf numFmtId="0" fontId="60" fillId="34" borderId="11" xfId="0" applyFont="1" applyFill="1" applyBorder="1" applyAlignment="1">
      <alignment horizontal="center" vertical="center" wrapText="1"/>
    </xf>
    <xf numFmtId="0" fontId="60" fillId="34" borderId="29"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60" fillId="34" borderId="57"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185" fontId="61" fillId="33" borderId="0" xfId="51" applyNumberFormat="1" applyFont="1" applyFill="1" applyAlignment="1">
      <alignment horizontal="center" vertical="center" wrapText="1"/>
    </xf>
    <xf numFmtId="0" fontId="61" fillId="33" borderId="44" xfId="0" applyFont="1" applyFill="1" applyBorder="1" applyAlignment="1">
      <alignment horizontal="center" vertical="center" wrapText="1"/>
    </xf>
    <xf numFmtId="0" fontId="60" fillId="36" borderId="50" xfId="0" applyFont="1" applyFill="1" applyBorder="1" applyAlignment="1">
      <alignment horizontal="center" vertical="center" wrapText="1"/>
    </xf>
    <xf numFmtId="0" fontId="60" fillId="36" borderId="52"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52" xfId="0" applyFont="1" applyFill="1" applyBorder="1" applyAlignment="1">
      <alignment horizontal="center" vertical="center" wrapText="1"/>
    </xf>
    <xf numFmtId="0" fontId="60" fillId="36" borderId="53" xfId="0" applyFont="1" applyFill="1" applyBorder="1" applyAlignment="1">
      <alignment horizontal="center" vertical="center" wrapText="1"/>
    </xf>
    <xf numFmtId="0" fontId="60" fillId="36" borderId="56" xfId="0" applyFont="1" applyFill="1" applyBorder="1" applyAlignment="1">
      <alignment horizontal="center" vertical="center" wrapText="1"/>
    </xf>
    <xf numFmtId="0" fontId="60" fillId="36" borderId="11" xfId="0" applyFont="1" applyFill="1" applyBorder="1" applyAlignment="1">
      <alignment horizontal="center" vertical="center" wrapText="1"/>
    </xf>
    <xf numFmtId="0" fontId="60" fillId="36" borderId="29" xfId="0" applyFont="1" applyFill="1" applyBorder="1" applyAlignment="1">
      <alignment horizontal="center" vertical="center" wrapText="1"/>
    </xf>
    <xf numFmtId="0" fontId="60" fillId="36" borderId="24" xfId="0" applyFont="1" applyFill="1" applyBorder="1" applyAlignment="1">
      <alignment horizontal="center" vertical="center" wrapText="1"/>
    </xf>
    <xf numFmtId="0" fontId="60" fillId="36" borderId="57" xfId="0" applyFont="1" applyFill="1" applyBorder="1" applyAlignment="1">
      <alignment horizontal="center" vertical="center" wrapText="1"/>
    </xf>
    <xf numFmtId="182" fontId="61" fillId="33" borderId="0" xfId="0" applyNumberFormat="1" applyFont="1" applyFill="1" applyAlignment="1">
      <alignment horizontal="center" vertical="center" wrapText="1"/>
    </xf>
    <xf numFmtId="0" fontId="61" fillId="33" borderId="0" xfId="0" applyFont="1" applyFill="1" applyAlignment="1">
      <alignment horizontal="center" vertical="center" wrapText="1"/>
    </xf>
    <xf numFmtId="0" fontId="60" fillId="33" borderId="0" xfId="0" applyFont="1" applyFill="1" applyAlignment="1">
      <alignment horizontal="right" vertical="center" wrapText="1"/>
    </xf>
    <xf numFmtId="0" fontId="60" fillId="35" borderId="24" xfId="0" applyFont="1" applyFill="1" applyBorder="1" applyAlignment="1">
      <alignment horizontal="center" vertical="center" wrapText="1"/>
    </xf>
    <xf numFmtId="0" fontId="60" fillId="35" borderId="57"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0" fillId="35" borderId="29" xfId="0" applyFont="1" applyFill="1" applyBorder="1" applyAlignment="1">
      <alignment horizontal="center" vertical="center" wrapText="1"/>
    </xf>
    <xf numFmtId="0" fontId="60" fillId="35" borderId="54" xfId="0" applyFont="1" applyFill="1" applyBorder="1" applyAlignment="1">
      <alignment horizontal="center" vertical="center" wrapText="1"/>
    </xf>
    <xf numFmtId="0" fontId="60" fillId="33" borderId="50" xfId="0" applyFont="1" applyFill="1" applyBorder="1" applyAlignment="1">
      <alignment horizontal="center" vertical="center" wrapText="1"/>
    </xf>
    <xf numFmtId="0" fontId="60" fillId="33" borderId="52" xfId="0" applyFont="1" applyFill="1" applyBorder="1" applyAlignment="1">
      <alignment horizontal="center" vertical="center" wrapText="1"/>
    </xf>
    <xf numFmtId="0" fontId="61" fillId="33" borderId="53" xfId="0" applyFont="1" applyFill="1" applyBorder="1" applyAlignment="1">
      <alignment horizontal="center" vertical="center" wrapText="1"/>
    </xf>
    <xf numFmtId="0" fontId="61" fillId="33" borderId="56" xfId="0" applyFont="1" applyFill="1" applyBorder="1" applyAlignment="1">
      <alignment horizontal="center" vertical="center" wrapText="1"/>
    </xf>
    <xf numFmtId="0" fontId="60" fillId="33" borderId="44" xfId="0" applyFont="1" applyFill="1" applyBorder="1" applyAlignment="1">
      <alignment horizontal="center" vertical="center" wrapText="1"/>
    </xf>
    <xf numFmtId="0" fontId="60" fillId="33" borderId="36" xfId="0" applyFont="1" applyFill="1" applyBorder="1" applyAlignment="1">
      <alignment horizontal="center" vertical="center" wrapText="1"/>
    </xf>
    <xf numFmtId="0" fontId="60" fillId="33" borderId="42"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5" borderId="53" xfId="0" applyFont="1" applyFill="1" applyBorder="1" applyAlignment="1">
      <alignment horizontal="center" vertical="center" wrapText="1"/>
    </xf>
    <xf numFmtId="0" fontId="60" fillId="35" borderId="56"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3" borderId="60"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60" fillId="34" borderId="61" xfId="0" applyFont="1" applyFill="1" applyBorder="1" applyAlignment="1">
      <alignment horizontal="center" vertical="center" wrapText="1"/>
    </xf>
    <xf numFmtId="0" fontId="7" fillId="0" borderId="62" xfId="0" applyFont="1" applyFill="1" applyBorder="1" applyAlignment="1">
      <alignment horizontal="center" vertical="center"/>
    </xf>
    <xf numFmtId="0" fontId="68" fillId="38" borderId="48" xfId="0" applyFont="1" applyFill="1" applyBorder="1" applyAlignment="1">
      <alignment horizontal="center" vertical="center"/>
    </xf>
    <xf numFmtId="0" fontId="4" fillId="33" borderId="48" xfId="0" applyFont="1" applyFill="1" applyBorder="1" applyAlignment="1">
      <alignment horizontal="left" vertical="center" wrapText="1"/>
    </xf>
    <xf numFmtId="1" fontId="69" fillId="0" borderId="10" xfId="0" applyNumberFormat="1" applyFont="1" applyBorder="1" applyAlignment="1">
      <alignment horizontal="left"/>
    </xf>
    <xf numFmtId="1" fontId="69" fillId="0" borderId="58" xfId="0" applyNumberFormat="1" applyFont="1" applyBorder="1" applyAlignment="1">
      <alignment horizontal="left"/>
    </xf>
    <xf numFmtId="0" fontId="64" fillId="33" borderId="10" xfId="0" applyFont="1" applyFill="1" applyBorder="1" applyAlignment="1">
      <alignment horizontal="center" vertical="center"/>
    </xf>
    <xf numFmtId="0" fontId="64" fillId="33" borderId="63" xfId="0" applyFont="1" applyFill="1" applyBorder="1" applyAlignment="1">
      <alignment horizontal="center" vertical="center"/>
    </xf>
    <xf numFmtId="0" fontId="64" fillId="33" borderId="58" xfId="0" applyFont="1" applyFill="1" applyBorder="1" applyAlignment="1">
      <alignment horizontal="center" vertical="center"/>
    </xf>
    <xf numFmtId="0" fontId="69" fillId="0" borderId="10" xfId="0" applyFont="1" applyBorder="1" applyAlignment="1">
      <alignment horizontal="left"/>
    </xf>
    <xf numFmtId="0" fontId="69" fillId="0" borderId="63" xfId="0" applyFont="1" applyBorder="1" applyAlignment="1">
      <alignment horizontal="left"/>
    </xf>
    <xf numFmtId="0" fontId="69" fillId="0" borderId="58" xfId="0" applyFont="1" applyBorder="1" applyAlignment="1">
      <alignment horizontal="left"/>
    </xf>
    <xf numFmtId="0" fontId="9" fillId="0" borderId="10" xfId="0" applyFont="1" applyBorder="1" applyAlignment="1">
      <alignment horizontal="left" vertical="center" wrapText="1"/>
    </xf>
    <xf numFmtId="0" fontId="70" fillId="0" borderId="63" xfId="0" applyFont="1" applyBorder="1" applyAlignment="1">
      <alignment horizontal="left" vertical="center" wrapText="1"/>
    </xf>
    <xf numFmtId="0" fontId="70" fillId="0" borderId="58" xfId="0" applyFont="1" applyBorder="1" applyAlignment="1">
      <alignment horizontal="left" vertical="center" wrapText="1"/>
    </xf>
    <xf numFmtId="0" fontId="62" fillId="0" borderId="10" xfId="0" applyFont="1" applyBorder="1" applyAlignment="1">
      <alignment horizontal="left" vertical="center" wrapText="1"/>
    </xf>
    <xf numFmtId="0" fontId="62" fillId="0" borderId="63" xfId="0" applyFont="1" applyBorder="1" applyAlignment="1">
      <alignment horizontal="left" vertical="center" wrapText="1"/>
    </xf>
    <xf numFmtId="0" fontId="62" fillId="0" borderId="58" xfId="0" applyFont="1" applyBorder="1" applyAlignment="1">
      <alignment horizontal="left" vertical="center" wrapText="1"/>
    </xf>
    <xf numFmtId="0" fontId="9" fillId="0" borderId="48" xfId="0" applyFont="1" applyFill="1" applyBorder="1" applyAlignment="1">
      <alignment horizontal="left" vertical="center" wrapText="1"/>
    </xf>
    <xf numFmtId="0" fontId="65" fillId="37" borderId="48" xfId="0" applyFont="1" applyFill="1" applyBorder="1" applyAlignment="1">
      <alignment horizontal="center"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62" fillId="0" borderId="10" xfId="0" applyFont="1" applyBorder="1" applyAlignment="1">
      <alignment horizontal="left" vertical="center"/>
    </xf>
    <xf numFmtId="0" fontId="62" fillId="0" borderId="63" xfId="0" applyFont="1" applyBorder="1" applyAlignment="1">
      <alignment horizontal="left" vertical="center"/>
    </xf>
    <xf numFmtId="0" fontId="62" fillId="0" borderId="58" xfId="0" applyFont="1" applyBorder="1" applyAlignment="1">
      <alignment horizontal="left" vertical="center"/>
    </xf>
    <xf numFmtId="0" fontId="9" fillId="0" borderId="10" xfId="0" applyFont="1" applyBorder="1" applyAlignment="1">
      <alignment horizontal="left" vertical="center"/>
    </xf>
    <xf numFmtId="0" fontId="9" fillId="0" borderId="63" xfId="0" applyFont="1" applyBorder="1" applyAlignment="1">
      <alignment horizontal="left" vertical="center"/>
    </xf>
    <xf numFmtId="0" fontId="9" fillId="0" borderId="58" xfId="0" applyFont="1" applyBorder="1" applyAlignment="1">
      <alignment horizontal="left" vertical="center"/>
    </xf>
    <xf numFmtId="0" fontId="9" fillId="0" borderId="63" xfId="0" applyFont="1" applyBorder="1" applyAlignment="1">
      <alignment horizontal="left" vertical="center" wrapText="1"/>
    </xf>
    <xf numFmtId="0" fontId="71" fillId="0" borderId="63" xfId="0" applyFont="1" applyBorder="1" applyAlignment="1">
      <alignment horizontal="left" vertical="center"/>
    </xf>
    <xf numFmtId="0" fontId="71" fillId="0" borderId="58" xfId="0" applyFont="1" applyBorder="1" applyAlignment="1">
      <alignment horizontal="left" vertical="center"/>
    </xf>
    <xf numFmtId="14" fontId="9" fillId="0" borderId="10" xfId="0" applyNumberFormat="1" applyFont="1" applyBorder="1" applyAlignment="1">
      <alignment horizontal="left" vertical="center"/>
    </xf>
    <xf numFmtId="14" fontId="9" fillId="0" borderId="10" xfId="0" applyNumberFormat="1" applyFont="1" applyBorder="1" applyAlignment="1">
      <alignment horizontal="left" vertical="center" wrapText="1"/>
    </xf>
    <xf numFmtId="0" fontId="50" fillId="0" borderId="10" xfId="46" applyBorder="1" applyAlignment="1">
      <alignment horizontal="left" vertical="center" wrapText="1"/>
    </xf>
    <xf numFmtId="0" fontId="9" fillId="0" borderId="48" xfId="0" applyFont="1" applyFill="1" applyBorder="1" applyAlignment="1">
      <alignment vertical="center" wrapText="1"/>
    </xf>
    <xf numFmtId="0" fontId="9" fillId="0" borderId="48" xfId="0" applyFont="1" applyFill="1" applyBorder="1" applyAlignment="1" quotePrefix="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838200</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28650"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838200</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28650"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838200</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286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ancilleria.gov.co/proyectos-normativos"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6"/>
      <c r="C2" s="1"/>
      <c r="D2" s="1"/>
      <c r="E2" s="1"/>
      <c r="F2" s="1"/>
      <c r="G2" s="1"/>
      <c r="H2" s="1"/>
      <c r="I2" s="1"/>
      <c r="J2" s="1"/>
      <c r="K2" s="2"/>
      <c r="L2" s="2"/>
      <c r="M2" s="2"/>
    </row>
    <row r="3" spans="2:13" s="3" customFormat="1" ht="15.75" customHeight="1">
      <c r="B3" s="176"/>
      <c r="C3" s="2"/>
      <c r="D3" s="2"/>
      <c r="E3" s="2"/>
      <c r="F3" s="2"/>
      <c r="G3" s="2"/>
      <c r="H3" s="2"/>
      <c r="I3" s="178" t="s">
        <v>0</v>
      </c>
      <c r="J3" s="178"/>
      <c r="K3" s="7"/>
      <c r="L3" s="14"/>
      <c r="M3" s="14"/>
    </row>
    <row r="4" spans="2:13" s="3" customFormat="1" ht="15" customHeight="1">
      <c r="B4" s="176"/>
      <c r="C4" s="2"/>
      <c r="D4" s="2"/>
      <c r="E4" s="2"/>
      <c r="F4" s="2"/>
      <c r="G4" s="2"/>
      <c r="H4" s="2"/>
      <c r="I4" s="179" t="s">
        <v>1</v>
      </c>
      <c r="J4" s="179"/>
      <c r="K4" s="7"/>
      <c r="L4" s="15"/>
      <c r="M4" s="15"/>
    </row>
    <row r="5" spans="2:14" s="3" customFormat="1" ht="15">
      <c r="B5" s="176"/>
      <c r="C5" s="1"/>
      <c r="D5" s="1"/>
      <c r="E5" s="1"/>
      <c r="F5" s="1"/>
      <c r="G5" s="1"/>
      <c r="H5" s="1"/>
      <c r="I5" s="1"/>
      <c r="J5" s="1"/>
      <c r="K5" s="7"/>
      <c r="L5" s="11"/>
      <c r="M5" s="11"/>
      <c r="N5" s="10"/>
    </row>
    <row r="6" spans="2:14" s="3" customFormat="1" ht="15.75">
      <c r="B6" s="177"/>
      <c r="C6" s="1"/>
      <c r="D6" s="1"/>
      <c r="E6" s="1"/>
      <c r="F6" s="1"/>
      <c r="G6" s="1"/>
      <c r="H6" s="1"/>
      <c r="I6" s="4"/>
      <c r="J6" s="4"/>
      <c r="K6" s="7"/>
      <c r="L6" s="11"/>
      <c r="M6" s="11"/>
      <c r="N6" s="10"/>
    </row>
    <row r="7" spans="2:14" s="3" customFormat="1" ht="15" customHeight="1">
      <c r="B7" s="173" t="s">
        <v>2</v>
      </c>
      <c r="C7" s="174"/>
      <c r="D7" s="175" t="s">
        <v>3</v>
      </c>
      <c r="E7" s="175"/>
      <c r="F7" s="175"/>
      <c r="G7" s="175"/>
      <c r="H7" s="175"/>
      <c r="I7" s="175"/>
      <c r="J7" s="5" t="s">
        <v>6</v>
      </c>
      <c r="K7" s="7"/>
      <c r="L7" s="8"/>
      <c r="M7" s="8"/>
      <c r="N7" s="10"/>
    </row>
    <row r="8" spans="2:14" s="3" customFormat="1" ht="15" customHeight="1">
      <c r="B8" s="173" t="s">
        <v>4</v>
      </c>
      <c r="C8" s="174"/>
      <c r="D8" s="175" t="s">
        <v>38</v>
      </c>
      <c r="E8" s="175"/>
      <c r="F8" s="175"/>
      <c r="G8" s="175"/>
      <c r="H8" s="175"/>
      <c r="I8" s="175"/>
      <c r="J8" s="5" t="s">
        <v>7</v>
      </c>
      <c r="K8" s="7"/>
      <c r="L8" s="8"/>
      <c r="M8" s="8"/>
      <c r="N8" s="10"/>
    </row>
    <row r="9" spans="2:14" s="3" customFormat="1" ht="15" customHeight="1">
      <c r="B9" s="173" t="s">
        <v>5</v>
      </c>
      <c r="C9" s="174"/>
      <c r="D9" s="175"/>
      <c r="E9" s="175"/>
      <c r="F9" s="175"/>
      <c r="G9" s="175"/>
      <c r="H9" s="175"/>
      <c r="I9" s="175"/>
      <c r="J9" s="5" t="s">
        <v>43</v>
      </c>
      <c r="K9" s="7"/>
      <c r="L9" s="8"/>
      <c r="M9" s="8"/>
      <c r="N9" s="10"/>
    </row>
    <row r="10" spans="2:14" ht="28.5" customHeight="1">
      <c r="B10" s="166" t="s">
        <v>8</v>
      </c>
      <c r="C10" s="166"/>
      <c r="D10" s="166"/>
      <c r="E10" s="166"/>
      <c r="F10" s="166"/>
      <c r="G10" s="166"/>
      <c r="H10" s="166"/>
      <c r="I10" s="166"/>
      <c r="J10" s="166"/>
      <c r="K10" s="16"/>
      <c r="L10" s="12"/>
      <c r="M10" s="12"/>
      <c r="N10" s="13"/>
    </row>
    <row r="11" spans="2:13" ht="14.25" customHeight="1">
      <c r="B11" s="166" t="s">
        <v>9</v>
      </c>
      <c r="C11" s="166"/>
      <c r="D11" s="166"/>
      <c r="E11" s="166"/>
      <c r="F11" s="166"/>
      <c r="G11" s="166"/>
      <c r="H11" s="166"/>
      <c r="I11" s="166"/>
      <c r="J11" s="166"/>
      <c r="K11" s="16"/>
      <c r="L11" s="9"/>
      <c r="M11" s="9"/>
    </row>
    <row r="12" spans="2:13" ht="24" customHeight="1">
      <c r="B12" s="166" t="s">
        <v>10</v>
      </c>
      <c r="C12" s="166"/>
      <c r="D12" s="166"/>
      <c r="E12" s="166"/>
      <c r="F12" s="166"/>
      <c r="G12" s="166"/>
      <c r="H12" s="166"/>
      <c r="I12" s="166"/>
      <c r="J12" s="166"/>
      <c r="K12" s="16"/>
      <c r="L12" s="9"/>
      <c r="M12" s="9"/>
    </row>
    <row r="13" spans="2:13" ht="15.75" thickBot="1">
      <c r="B13" s="18"/>
      <c r="C13" s="18"/>
      <c r="D13" s="18"/>
      <c r="E13" s="18"/>
      <c r="F13" s="18"/>
      <c r="G13" s="18"/>
      <c r="H13" s="18"/>
      <c r="I13" s="18"/>
      <c r="J13" s="18"/>
      <c r="K13" s="16"/>
      <c r="L13" s="9"/>
      <c r="M13" s="9"/>
    </row>
    <row r="14" spans="2:13" ht="15.75" thickBot="1">
      <c r="B14" s="18"/>
      <c r="C14" s="18"/>
      <c r="D14" s="208" t="s">
        <v>19</v>
      </c>
      <c r="E14" s="209"/>
      <c r="F14" s="209"/>
      <c r="G14" s="209"/>
      <c r="H14" s="197" t="s">
        <v>20</v>
      </c>
      <c r="I14" s="197" t="s">
        <v>21</v>
      </c>
      <c r="J14" s="197" t="s">
        <v>22</v>
      </c>
      <c r="K14" s="16"/>
      <c r="L14" s="9"/>
      <c r="M14" s="9"/>
    </row>
    <row r="15" spans="2:13" ht="15.75" thickBot="1">
      <c r="B15" s="18"/>
      <c r="C15" s="18"/>
      <c r="D15" s="195" t="s">
        <v>17</v>
      </c>
      <c r="E15" s="196"/>
      <c r="F15" s="195" t="s">
        <v>18</v>
      </c>
      <c r="G15" s="196"/>
      <c r="H15" s="198"/>
      <c r="I15" s="198"/>
      <c r="J15" s="198"/>
      <c r="K15" s="16"/>
      <c r="L15" s="9"/>
      <c r="M15" s="9"/>
    </row>
    <row r="16" spans="2:13" ht="15" customHeight="1">
      <c r="B16" s="148" t="s">
        <v>11</v>
      </c>
      <c r="C16" s="141" t="s">
        <v>58</v>
      </c>
      <c r="D16" s="22"/>
      <c r="E16" s="21"/>
      <c r="F16" s="20"/>
      <c r="G16" s="21"/>
      <c r="H16" s="24"/>
      <c r="I16" s="75">
        <v>0</v>
      </c>
      <c r="J16" s="50">
        <f>+H16*I16</f>
        <v>0</v>
      </c>
      <c r="K16" s="16"/>
      <c r="L16" s="9"/>
      <c r="M16" s="9"/>
    </row>
    <row r="17" spans="2:13" ht="15.75" thickBot="1">
      <c r="B17" s="149"/>
      <c r="C17" s="142"/>
      <c r="D17" s="68"/>
      <c r="E17" s="69"/>
      <c r="F17" s="25"/>
      <c r="G17" s="26"/>
      <c r="H17" s="29"/>
      <c r="I17" s="76">
        <v>0</v>
      </c>
      <c r="J17" s="52">
        <f>+H17*I17</f>
        <v>0</v>
      </c>
      <c r="K17" s="16"/>
      <c r="L17" s="9"/>
      <c r="M17" s="9"/>
    </row>
    <row r="18" spans="2:13" ht="15">
      <c r="B18" s="149"/>
      <c r="C18" s="141" t="s">
        <v>59</v>
      </c>
      <c r="D18" s="34"/>
      <c r="E18" s="35"/>
      <c r="F18" s="73"/>
      <c r="G18" s="74"/>
      <c r="H18" s="24"/>
      <c r="I18" s="75">
        <v>0</v>
      </c>
      <c r="J18" s="50">
        <f>+H18*I18</f>
        <v>0</v>
      </c>
      <c r="K18" s="16"/>
      <c r="L18" s="9"/>
      <c r="M18" s="9"/>
    </row>
    <row r="19" spans="2:13" ht="15.75" thickBot="1">
      <c r="B19" s="150"/>
      <c r="C19" s="142"/>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48" t="s">
        <v>12</v>
      </c>
      <c r="C21" s="141" t="s">
        <v>58</v>
      </c>
      <c r="D21" s="22"/>
      <c r="E21" s="21"/>
      <c r="F21" s="20"/>
      <c r="G21" s="21"/>
      <c r="H21" s="24"/>
      <c r="I21" s="75">
        <v>0</v>
      </c>
      <c r="J21" s="50">
        <f>+H21*I21</f>
        <v>0</v>
      </c>
      <c r="K21" s="16"/>
      <c r="L21" s="9"/>
      <c r="M21" s="9"/>
    </row>
    <row r="22" spans="2:13" ht="15.75" thickBot="1">
      <c r="B22" s="149"/>
      <c r="C22" s="142"/>
      <c r="D22" s="68"/>
      <c r="E22" s="69"/>
      <c r="F22" s="25"/>
      <c r="G22" s="26"/>
      <c r="H22" s="29"/>
      <c r="I22" s="76">
        <v>0</v>
      </c>
      <c r="J22" s="52">
        <f>+H22*I22</f>
        <v>0</v>
      </c>
      <c r="K22" s="16"/>
      <c r="L22" s="9"/>
      <c r="M22" s="9"/>
    </row>
    <row r="23" spans="2:13" ht="15">
      <c r="B23" s="149"/>
      <c r="C23" s="141" t="s">
        <v>59</v>
      </c>
      <c r="D23" s="34"/>
      <c r="E23" s="35"/>
      <c r="F23" s="73"/>
      <c r="G23" s="74"/>
      <c r="H23" s="24"/>
      <c r="I23" s="75">
        <v>0</v>
      </c>
      <c r="J23" s="50">
        <f>+H23*I23</f>
        <v>0</v>
      </c>
      <c r="K23" s="16"/>
      <c r="L23" s="9"/>
      <c r="M23" s="9"/>
    </row>
    <row r="24" spans="2:13" ht="15.75" thickBot="1">
      <c r="B24" s="150"/>
      <c r="C24" s="142"/>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48" t="s">
        <v>13</v>
      </c>
      <c r="C26" s="141" t="s">
        <v>58</v>
      </c>
      <c r="D26" s="20"/>
      <c r="E26" s="21"/>
      <c r="F26" s="22"/>
      <c r="G26" s="23"/>
      <c r="H26" s="24"/>
      <c r="I26" s="75">
        <v>0</v>
      </c>
      <c r="J26" s="50">
        <f aca="true" t="shared" si="0" ref="J26:J32">+H26*I26</f>
        <v>0</v>
      </c>
      <c r="K26" s="16"/>
      <c r="L26" s="9"/>
      <c r="M26" s="9"/>
    </row>
    <row r="27" spans="2:13" ht="15.75" thickBot="1">
      <c r="B27" s="149"/>
      <c r="C27" s="142"/>
      <c r="D27" s="25"/>
      <c r="E27" s="26"/>
      <c r="F27" s="27"/>
      <c r="G27" s="28"/>
      <c r="H27" s="29"/>
      <c r="I27" s="76">
        <v>0</v>
      </c>
      <c r="J27" s="52">
        <f t="shared" si="0"/>
        <v>0</v>
      </c>
      <c r="K27" s="16"/>
      <c r="L27" s="9"/>
      <c r="M27" s="9"/>
    </row>
    <row r="28" spans="2:13" ht="15">
      <c r="B28" s="149"/>
      <c r="C28" s="143" t="s">
        <v>60</v>
      </c>
      <c r="D28" s="34"/>
      <c r="E28" s="35"/>
      <c r="F28" s="36"/>
      <c r="G28" s="37"/>
      <c r="H28" s="38"/>
      <c r="I28" s="75">
        <v>0</v>
      </c>
      <c r="J28" s="50">
        <f t="shared" si="0"/>
        <v>0</v>
      </c>
      <c r="K28" s="16"/>
      <c r="L28" s="9"/>
      <c r="M28" s="9"/>
    </row>
    <row r="29" spans="2:13" ht="15.75" thickBot="1">
      <c r="B29" s="149"/>
      <c r="C29" s="144"/>
      <c r="D29" s="72"/>
      <c r="E29" s="69"/>
      <c r="F29" s="68"/>
      <c r="G29" s="70"/>
      <c r="H29" s="71"/>
      <c r="I29" s="76">
        <v>0</v>
      </c>
      <c r="J29" s="52">
        <f t="shared" si="0"/>
        <v>0</v>
      </c>
      <c r="K29" s="16"/>
      <c r="L29" s="9"/>
      <c r="M29" s="9"/>
    </row>
    <row r="30" spans="2:13" ht="15">
      <c r="B30" s="149"/>
      <c r="C30" s="143" t="s">
        <v>59</v>
      </c>
      <c r="D30" s="34"/>
      <c r="E30" s="35"/>
      <c r="F30" s="34"/>
      <c r="G30" s="37"/>
      <c r="H30" s="38"/>
      <c r="I30" s="75">
        <v>0</v>
      </c>
      <c r="J30" s="50">
        <f t="shared" si="0"/>
        <v>0</v>
      </c>
      <c r="K30" s="16"/>
      <c r="L30" s="9"/>
      <c r="M30" s="9"/>
    </row>
    <row r="31" spans="2:13" ht="15.75" thickBot="1">
      <c r="B31" s="149"/>
      <c r="C31" s="144"/>
      <c r="D31" s="25"/>
      <c r="E31" s="26"/>
      <c r="F31" s="25"/>
      <c r="G31" s="28"/>
      <c r="H31" s="29"/>
      <c r="I31" s="76">
        <v>0</v>
      </c>
      <c r="J31" s="52">
        <f t="shared" si="0"/>
        <v>0</v>
      </c>
      <c r="K31" s="16"/>
      <c r="L31" s="9"/>
      <c r="M31" s="9"/>
    </row>
    <row r="32" spans="2:13" ht="15.75" thickBot="1">
      <c r="B32" s="150"/>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48" t="s">
        <v>14</v>
      </c>
      <c r="C34" s="98" t="s">
        <v>58</v>
      </c>
      <c r="D34" s="202"/>
      <c r="E34" s="203"/>
      <c r="F34" s="203"/>
      <c r="G34" s="203"/>
      <c r="H34" s="80"/>
      <c r="I34" s="77">
        <v>0</v>
      </c>
      <c r="J34" s="78">
        <f>+H34*I34</f>
        <v>0</v>
      </c>
      <c r="K34" s="16"/>
      <c r="L34" s="9"/>
      <c r="M34" s="9"/>
    </row>
    <row r="35" spans="2:13" ht="24.75" customHeight="1" thickBot="1">
      <c r="B35" s="150"/>
      <c r="C35" s="88" t="s">
        <v>59</v>
      </c>
      <c r="D35" s="181"/>
      <c r="E35" s="158"/>
      <c r="F35" s="158"/>
      <c r="G35" s="158"/>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81"/>
      <c r="E37" s="158"/>
      <c r="F37" s="158"/>
      <c r="G37" s="158"/>
      <c r="H37" s="159"/>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45" t="s">
        <v>65</v>
      </c>
      <c r="C39" s="88" t="s">
        <v>58</v>
      </c>
      <c r="D39" s="151"/>
      <c r="E39" s="152"/>
      <c r="F39" s="152"/>
      <c r="G39" s="152"/>
      <c r="H39" s="57"/>
      <c r="I39" s="89">
        <v>0</v>
      </c>
      <c r="J39" s="60">
        <f>+D39*I39</f>
        <v>0</v>
      </c>
      <c r="K39" s="16"/>
      <c r="L39" s="9"/>
      <c r="M39" s="9"/>
    </row>
    <row r="40" spans="2:13" ht="18.75" customHeight="1" thickBot="1">
      <c r="B40" s="146"/>
      <c r="C40" s="96" t="s">
        <v>59</v>
      </c>
      <c r="D40" s="153"/>
      <c r="E40" s="154"/>
      <c r="F40" s="154"/>
      <c r="G40" s="154"/>
      <c r="H40" s="90"/>
      <c r="I40" s="89">
        <v>0</v>
      </c>
      <c r="J40" s="60">
        <f>+D40*I40</f>
        <v>0</v>
      </c>
      <c r="K40" s="16"/>
      <c r="L40" s="9"/>
      <c r="M40" s="9"/>
    </row>
    <row r="41" spans="2:13" ht="24" customHeight="1" thickBot="1">
      <c r="B41" s="147"/>
      <c r="C41" s="88" t="s">
        <v>63</v>
      </c>
      <c r="D41" s="181"/>
      <c r="E41" s="158"/>
      <c r="F41" s="158"/>
      <c r="G41" s="158"/>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204" t="s">
        <v>66</v>
      </c>
      <c r="C43" s="205"/>
      <c r="D43" s="205"/>
      <c r="E43" s="205"/>
      <c r="F43" s="205"/>
      <c r="G43" s="205"/>
      <c r="H43" s="205"/>
      <c r="I43" s="206"/>
      <c r="J43" s="107"/>
      <c r="K43" s="16"/>
      <c r="L43" s="9"/>
      <c r="M43" s="9"/>
    </row>
    <row r="44" spans="2:13" ht="7.5" customHeight="1" thickBot="1">
      <c r="B44" s="64"/>
      <c r="C44" s="64"/>
      <c r="D44" s="106"/>
      <c r="E44" s="106"/>
      <c r="F44" s="106"/>
      <c r="G44" s="106"/>
      <c r="H44" s="66"/>
      <c r="I44" s="55"/>
      <c r="J44" s="56"/>
      <c r="K44" s="16"/>
      <c r="L44" s="9"/>
      <c r="M44" s="9"/>
    </row>
    <row r="45" spans="2:13" ht="15">
      <c r="B45" s="145" t="s">
        <v>64</v>
      </c>
      <c r="C45" s="200" t="s">
        <v>58</v>
      </c>
      <c r="D45" s="34"/>
      <c r="E45" s="35"/>
      <c r="F45" s="36"/>
      <c r="G45" s="37"/>
      <c r="H45" s="38"/>
      <c r="I45" s="103">
        <v>0</v>
      </c>
      <c r="J45" s="99">
        <f>+I45+H45</f>
        <v>0</v>
      </c>
      <c r="K45" s="16"/>
      <c r="L45" s="9"/>
      <c r="M45" s="9"/>
    </row>
    <row r="46" spans="2:13" ht="15.75" thickBot="1">
      <c r="B46" s="199"/>
      <c r="C46" s="201"/>
      <c r="D46" s="25"/>
      <c r="E46" s="26"/>
      <c r="F46" s="27"/>
      <c r="G46" s="28"/>
      <c r="H46" s="29"/>
      <c r="I46" s="104">
        <v>0</v>
      </c>
      <c r="J46" s="100">
        <f>+I46*H46</f>
        <v>0</v>
      </c>
      <c r="K46" s="16"/>
      <c r="L46" s="9"/>
      <c r="M46" s="9"/>
    </row>
    <row r="47" spans="2:13" ht="15">
      <c r="B47" s="199"/>
      <c r="C47" s="207" t="s">
        <v>59</v>
      </c>
      <c r="D47" s="73"/>
      <c r="E47" s="74"/>
      <c r="F47" s="101"/>
      <c r="G47" s="102"/>
      <c r="H47" s="105"/>
      <c r="I47" s="103">
        <v>0</v>
      </c>
      <c r="J47" s="99">
        <f>+I47+H47</f>
        <v>0</v>
      </c>
      <c r="K47" s="16"/>
      <c r="L47" s="9"/>
      <c r="M47" s="9"/>
    </row>
    <row r="48" spans="2:13" ht="15.75" thickBot="1">
      <c r="B48" s="147"/>
      <c r="C48" s="201"/>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55" t="s">
        <v>23</v>
      </c>
      <c r="C50" s="155"/>
      <c r="D50" s="155"/>
      <c r="E50" s="155"/>
      <c r="F50" s="155"/>
      <c r="G50" s="155"/>
      <c r="H50" s="155"/>
      <c r="I50" s="155"/>
      <c r="J50" s="155"/>
      <c r="K50" s="16"/>
      <c r="L50" s="9"/>
      <c r="M50" s="9"/>
    </row>
    <row r="51" spans="2:13" ht="24.75" customHeight="1">
      <c r="B51" s="162" t="s">
        <v>32</v>
      </c>
      <c r="C51" s="162"/>
      <c r="D51" s="162"/>
      <c r="E51" s="162"/>
      <c r="F51" s="162"/>
      <c r="G51" s="162"/>
      <c r="H51" s="162"/>
      <c r="I51" s="163">
        <f>+I52*I53</f>
        <v>0</v>
      </c>
      <c r="J51" s="163"/>
      <c r="K51" s="16"/>
      <c r="L51" s="9"/>
      <c r="M51" s="9"/>
    </row>
    <row r="52" spans="2:13" ht="15">
      <c r="B52" s="156" t="s">
        <v>24</v>
      </c>
      <c r="C52" s="156"/>
      <c r="D52" s="156"/>
      <c r="E52" s="156"/>
      <c r="F52" s="156"/>
      <c r="G52" s="156"/>
      <c r="H52" s="156"/>
      <c r="I52" s="43">
        <v>0</v>
      </c>
      <c r="J52" s="31"/>
      <c r="K52" s="16"/>
      <c r="L52" s="9"/>
      <c r="M52" s="9"/>
    </row>
    <row r="53" spans="2:13" ht="15">
      <c r="B53" s="156" t="s">
        <v>49</v>
      </c>
      <c r="C53" s="156"/>
      <c r="D53" s="156"/>
      <c r="E53" s="156"/>
      <c r="F53" s="156"/>
      <c r="G53" s="156"/>
      <c r="H53" s="156"/>
      <c r="I53" s="33">
        <v>0</v>
      </c>
      <c r="J53" s="31"/>
      <c r="K53" s="16"/>
      <c r="L53" s="9"/>
      <c r="M53" s="9"/>
    </row>
    <row r="54" spans="2:11" ht="15">
      <c r="B54" s="31"/>
      <c r="C54" s="31"/>
      <c r="D54" s="31"/>
      <c r="E54" s="31"/>
      <c r="F54" s="31"/>
      <c r="G54" s="31"/>
      <c r="H54" s="31"/>
      <c r="I54" s="31"/>
      <c r="J54" s="31"/>
      <c r="K54" s="17"/>
    </row>
    <row r="55" spans="2:11" ht="22.5" customHeight="1">
      <c r="B55" s="162" t="s">
        <v>25</v>
      </c>
      <c r="C55" s="162"/>
      <c r="D55" s="162"/>
      <c r="E55" s="162"/>
      <c r="F55" s="162"/>
      <c r="G55" s="162"/>
      <c r="H55" s="162"/>
      <c r="I55" s="192">
        <f>+I62*I52</f>
        <v>0</v>
      </c>
      <c r="J55" s="193"/>
      <c r="K55" s="17"/>
    </row>
    <row r="56" spans="2:11" ht="15">
      <c r="B56" s="156" t="s">
        <v>33</v>
      </c>
      <c r="C56" s="156"/>
      <c r="D56" s="156"/>
      <c r="E56" s="156"/>
      <c r="F56" s="156"/>
      <c r="G56" s="156"/>
      <c r="H56" s="156"/>
      <c r="I56" s="31">
        <v>0</v>
      </c>
      <c r="J56" s="31"/>
      <c r="K56" s="17"/>
    </row>
    <row r="57" spans="2:11" ht="15">
      <c r="B57" s="156" t="s">
        <v>36</v>
      </c>
      <c r="C57" s="156"/>
      <c r="D57" s="156"/>
      <c r="E57" s="156"/>
      <c r="F57" s="156"/>
      <c r="G57" s="156"/>
      <c r="H57" s="156"/>
      <c r="I57" s="31">
        <v>0</v>
      </c>
      <c r="J57" s="31"/>
      <c r="K57" s="17"/>
    </row>
    <row r="58" spans="2:11" ht="15">
      <c r="B58" s="156" t="s">
        <v>37</v>
      </c>
      <c r="C58" s="156"/>
      <c r="D58" s="156"/>
      <c r="E58" s="156"/>
      <c r="F58" s="156"/>
      <c r="G58" s="156"/>
      <c r="H58" s="156"/>
      <c r="I58" s="31">
        <v>0</v>
      </c>
      <c r="J58" s="31"/>
      <c r="K58" s="17"/>
    </row>
    <row r="59" spans="2:11" ht="15">
      <c r="B59" s="156" t="s">
        <v>50</v>
      </c>
      <c r="C59" s="156"/>
      <c r="D59" s="156"/>
      <c r="E59" s="156"/>
      <c r="F59" s="156"/>
      <c r="G59" s="156"/>
      <c r="H59" s="156"/>
      <c r="I59" s="31">
        <v>0</v>
      </c>
      <c r="J59" s="31"/>
      <c r="K59" s="17"/>
    </row>
    <row r="60" spans="2:11" ht="15">
      <c r="B60" s="156" t="s">
        <v>35</v>
      </c>
      <c r="C60" s="156"/>
      <c r="D60" s="156"/>
      <c r="E60" s="156"/>
      <c r="F60" s="156"/>
      <c r="G60" s="156"/>
      <c r="H60" s="156"/>
      <c r="I60" s="31">
        <v>0</v>
      </c>
      <c r="J60" s="31"/>
      <c r="K60" s="17"/>
    </row>
    <row r="61" spans="2:11" ht="15">
      <c r="B61" s="194" t="s">
        <v>34</v>
      </c>
      <c r="C61" s="194"/>
      <c r="D61" s="194"/>
      <c r="E61" s="194"/>
      <c r="F61" s="194"/>
      <c r="G61" s="194"/>
      <c r="H61" s="194"/>
      <c r="I61" s="31">
        <v>0</v>
      </c>
      <c r="J61" s="31"/>
      <c r="K61" s="17"/>
    </row>
    <row r="62" spans="2:11" ht="15">
      <c r="B62" s="194" t="s">
        <v>26</v>
      </c>
      <c r="C62" s="194"/>
      <c r="D62" s="194"/>
      <c r="E62" s="194"/>
      <c r="F62" s="194"/>
      <c r="G62" s="194"/>
      <c r="H62" s="194"/>
      <c r="I62" s="18">
        <f>+I56+I57+(-I58)+(-I59)+(-I60)+(-I61)</f>
        <v>0</v>
      </c>
      <c r="J62" s="31"/>
      <c r="K62" s="17"/>
    </row>
    <row r="63" spans="2:11" ht="15">
      <c r="B63" s="44"/>
      <c r="C63" s="44"/>
      <c r="D63" s="44"/>
      <c r="E63" s="44"/>
      <c r="F63" s="44"/>
      <c r="G63" s="44"/>
      <c r="H63" s="44"/>
      <c r="I63" s="31"/>
      <c r="J63" s="31"/>
      <c r="K63" s="17"/>
    </row>
    <row r="64" spans="2:11" ht="19.5" customHeight="1">
      <c r="B64" s="162" t="s">
        <v>31</v>
      </c>
      <c r="C64" s="162"/>
      <c r="D64" s="162"/>
      <c r="E64" s="162"/>
      <c r="F64" s="162"/>
      <c r="G64" s="162"/>
      <c r="H64" s="162"/>
      <c r="I64" s="180">
        <f>+I65*I66+I67-I70</f>
        <v>0</v>
      </c>
      <c r="J64" s="180"/>
      <c r="K64" s="17"/>
    </row>
    <row r="65" spans="2:11" ht="15">
      <c r="B65" s="156" t="s">
        <v>27</v>
      </c>
      <c r="C65" s="156"/>
      <c r="D65" s="156"/>
      <c r="E65" s="156"/>
      <c r="F65" s="156"/>
      <c r="G65" s="156"/>
      <c r="H65" s="156"/>
      <c r="I65" s="43">
        <v>0</v>
      </c>
      <c r="J65" s="31"/>
      <c r="K65" s="17"/>
    </row>
    <row r="66" spans="2:11" ht="15">
      <c r="B66" s="156" t="s">
        <v>28</v>
      </c>
      <c r="C66" s="156"/>
      <c r="D66" s="156"/>
      <c r="E66" s="156"/>
      <c r="F66" s="156"/>
      <c r="G66" s="156"/>
      <c r="H66" s="156"/>
      <c r="I66" s="32">
        <v>0</v>
      </c>
      <c r="J66" s="31"/>
      <c r="K66" s="17"/>
    </row>
    <row r="67" spans="2:11" ht="15">
      <c r="B67" s="156" t="s">
        <v>51</v>
      </c>
      <c r="C67" s="156"/>
      <c r="D67" s="156"/>
      <c r="E67" s="156"/>
      <c r="F67" s="156"/>
      <c r="G67" s="156"/>
      <c r="H67" s="156"/>
      <c r="I67" s="32">
        <v>0</v>
      </c>
      <c r="J67" s="31"/>
      <c r="K67" s="17"/>
    </row>
    <row r="68" spans="2:11" ht="15">
      <c r="B68" s="156" t="s">
        <v>28</v>
      </c>
      <c r="C68" s="156"/>
      <c r="D68" s="156"/>
      <c r="E68" s="156"/>
      <c r="F68" s="156"/>
      <c r="G68" s="156"/>
      <c r="H68" s="156"/>
      <c r="I68" s="31"/>
      <c r="J68" s="45"/>
      <c r="K68" s="17"/>
    </row>
    <row r="69" spans="2:11" ht="15">
      <c r="B69" s="44"/>
      <c r="C69" s="44"/>
      <c r="D69" s="44"/>
      <c r="E69" s="44"/>
      <c r="F69" s="44"/>
      <c r="G69" s="44"/>
      <c r="H69" s="44"/>
      <c r="I69" s="31"/>
      <c r="J69" s="31"/>
      <c r="K69" s="17"/>
    </row>
    <row r="70" spans="2:11" ht="15">
      <c r="B70" s="162" t="s">
        <v>29</v>
      </c>
      <c r="C70" s="162"/>
      <c r="D70" s="162"/>
      <c r="E70" s="162"/>
      <c r="F70" s="162"/>
      <c r="G70" s="162"/>
      <c r="H70" s="162"/>
      <c r="I70" s="163">
        <v>0</v>
      </c>
      <c r="J70" s="163"/>
      <c r="K70" s="17"/>
    </row>
    <row r="71" spans="2:11" ht="15">
      <c r="B71" s="156" t="s">
        <v>30</v>
      </c>
      <c r="C71" s="156"/>
      <c r="D71" s="156"/>
      <c r="E71" s="156"/>
      <c r="F71" s="156"/>
      <c r="G71" s="156"/>
      <c r="H71" s="156"/>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55" t="s">
        <v>56</v>
      </c>
      <c r="E78" s="155"/>
      <c r="F78" s="155"/>
      <c r="G78" s="155"/>
      <c r="H78" s="155"/>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76"/>
      <c r="C81" s="1"/>
      <c r="D81" s="1"/>
      <c r="E81" s="1"/>
      <c r="F81" s="1"/>
      <c r="G81" s="1"/>
      <c r="H81" s="1"/>
      <c r="I81" s="1"/>
      <c r="J81" s="1"/>
      <c r="K81" s="17"/>
    </row>
    <row r="82" spans="2:11" ht="15.75">
      <c r="B82" s="176"/>
      <c r="C82" s="2"/>
      <c r="D82" s="2"/>
      <c r="E82" s="2"/>
      <c r="F82" s="2"/>
      <c r="G82" s="2"/>
      <c r="H82" s="2"/>
      <c r="I82" s="178" t="s">
        <v>0</v>
      </c>
      <c r="J82" s="178"/>
      <c r="K82" s="17"/>
    </row>
    <row r="83" spans="2:11" ht="15">
      <c r="B83" s="176"/>
      <c r="C83" s="2"/>
      <c r="D83" s="2"/>
      <c r="E83" s="2"/>
      <c r="F83" s="2"/>
      <c r="G83" s="2"/>
      <c r="H83" s="2"/>
      <c r="I83" s="179" t="s">
        <v>1</v>
      </c>
      <c r="J83" s="179"/>
      <c r="K83" s="17"/>
    </row>
    <row r="84" spans="2:11" ht="15">
      <c r="B84" s="176"/>
      <c r="C84" s="1"/>
      <c r="D84" s="1"/>
      <c r="E84" s="1"/>
      <c r="F84" s="1"/>
      <c r="G84" s="1"/>
      <c r="H84" s="1"/>
      <c r="I84" s="1"/>
      <c r="J84" s="1"/>
      <c r="K84" s="17"/>
    </row>
    <row r="85" spans="2:11" ht="15.75">
      <c r="B85" s="177"/>
      <c r="C85" s="1"/>
      <c r="D85" s="1"/>
      <c r="E85" s="1"/>
      <c r="F85" s="1"/>
      <c r="G85" s="1"/>
      <c r="H85" s="1"/>
      <c r="I85" s="4"/>
      <c r="J85" s="4"/>
      <c r="K85" s="17"/>
    </row>
    <row r="86" spans="2:11" ht="15">
      <c r="B86" s="173" t="s">
        <v>2</v>
      </c>
      <c r="C86" s="174"/>
      <c r="D86" s="175" t="s">
        <v>3</v>
      </c>
      <c r="E86" s="175"/>
      <c r="F86" s="175"/>
      <c r="G86" s="175"/>
      <c r="H86" s="175"/>
      <c r="I86" s="175"/>
      <c r="J86" s="5" t="s">
        <v>6</v>
      </c>
      <c r="K86" s="17"/>
    </row>
    <row r="87" spans="2:11" ht="15">
      <c r="B87" s="173" t="s">
        <v>4</v>
      </c>
      <c r="C87" s="174"/>
      <c r="D87" s="175" t="s">
        <v>38</v>
      </c>
      <c r="E87" s="175"/>
      <c r="F87" s="175"/>
      <c r="G87" s="175"/>
      <c r="H87" s="175"/>
      <c r="I87" s="175"/>
      <c r="J87" s="5" t="s">
        <v>7</v>
      </c>
      <c r="K87" s="17"/>
    </row>
    <row r="88" spans="2:11" ht="15">
      <c r="B88" s="173" t="s">
        <v>5</v>
      </c>
      <c r="C88" s="174"/>
      <c r="D88" s="175"/>
      <c r="E88" s="175"/>
      <c r="F88" s="175"/>
      <c r="G88" s="175"/>
      <c r="H88" s="175"/>
      <c r="I88" s="175"/>
      <c r="J88" s="5" t="s">
        <v>44</v>
      </c>
      <c r="K88" s="17"/>
    </row>
    <row r="89" spans="2:11" ht="15">
      <c r="B89" s="48"/>
      <c r="C89" s="48"/>
      <c r="D89" s="39"/>
      <c r="E89" s="39"/>
      <c r="F89" s="39"/>
      <c r="G89" s="39"/>
      <c r="H89" s="39"/>
      <c r="I89" s="39"/>
      <c r="J89" s="6"/>
      <c r="K89" s="17"/>
    </row>
    <row r="90" spans="2:11" ht="15">
      <c r="B90" s="166" t="s">
        <v>8</v>
      </c>
      <c r="C90" s="166"/>
      <c r="D90" s="166"/>
      <c r="E90" s="166"/>
      <c r="F90" s="166"/>
      <c r="G90" s="166"/>
      <c r="H90" s="166"/>
      <c r="I90" s="166"/>
      <c r="J90" s="166"/>
      <c r="K90" s="17"/>
    </row>
    <row r="91" spans="2:11" ht="15">
      <c r="B91" s="166" t="s">
        <v>42</v>
      </c>
      <c r="C91" s="166"/>
      <c r="D91" s="166"/>
      <c r="E91" s="166"/>
      <c r="F91" s="166"/>
      <c r="G91" s="166"/>
      <c r="H91" s="166"/>
      <c r="I91" s="166"/>
      <c r="J91" s="166"/>
      <c r="K91" s="17"/>
    </row>
    <row r="92" spans="2:11" ht="15">
      <c r="B92" s="166" t="s">
        <v>10</v>
      </c>
      <c r="C92" s="166"/>
      <c r="D92" s="166"/>
      <c r="E92" s="166"/>
      <c r="F92" s="166"/>
      <c r="G92" s="166"/>
      <c r="H92" s="166"/>
      <c r="I92" s="166"/>
      <c r="J92" s="166"/>
      <c r="K92" s="17"/>
    </row>
    <row r="93" spans="2:11" ht="15.75" thickBot="1">
      <c r="B93" s="18"/>
      <c r="C93" s="18"/>
      <c r="D93" s="18"/>
      <c r="E93" s="18"/>
      <c r="F93" s="18"/>
      <c r="G93" s="18"/>
      <c r="H93" s="18"/>
      <c r="I93" s="18"/>
      <c r="J93" s="18"/>
      <c r="K93" s="17"/>
    </row>
    <row r="94" spans="2:11" ht="15.75" thickBot="1">
      <c r="B94" s="18"/>
      <c r="C94" s="18"/>
      <c r="D94" s="186" t="s">
        <v>19</v>
      </c>
      <c r="E94" s="187"/>
      <c r="F94" s="187"/>
      <c r="G94" s="187"/>
      <c r="H94" s="188" t="s">
        <v>20</v>
      </c>
      <c r="I94" s="188" t="s">
        <v>21</v>
      </c>
      <c r="J94" s="188" t="s">
        <v>22</v>
      </c>
      <c r="K94" s="17"/>
    </row>
    <row r="95" spans="2:11" ht="15.75" thickBot="1">
      <c r="B95" s="18"/>
      <c r="C95" s="18"/>
      <c r="D95" s="190" t="s">
        <v>17</v>
      </c>
      <c r="E95" s="191"/>
      <c r="F95" s="190" t="s">
        <v>18</v>
      </c>
      <c r="G95" s="191"/>
      <c r="H95" s="189"/>
      <c r="I95" s="189"/>
      <c r="J95" s="189"/>
      <c r="K95" s="17"/>
    </row>
    <row r="96" spans="2:11" ht="15" customHeight="1">
      <c r="B96" s="184" t="s">
        <v>11</v>
      </c>
      <c r="C96" s="141" t="s">
        <v>57</v>
      </c>
      <c r="D96" s="20"/>
      <c r="E96" s="21"/>
      <c r="F96" s="22"/>
      <c r="G96" s="23"/>
      <c r="H96" s="24"/>
      <c r="I96" s="49">
        <v>0</v>
      </c>
      <c r="J96" s="50">
        <f>+H96*I96</f>
        <v>0</v>
      </c>
      <c r="K96" s="17"/>
    </row>
    <row r="97" spans="2:11" ht="15.75" thickBot="1">
      <c r="B97" s="185"/>
      <c r="C97" s="142"/>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84" t="s">
        <v>12</v>
      </c>
      <c r="C99" s="141" t="s">
        <v>57</v>
      </c>
      <c r="D99" s="34"/>
      <c r="E99" s="35"/>
      <c r="F99" s="36"/>
      <c r="G99" s="37"/>
      <c r="H99" s="38"/>
      <c r="I99" s="49">
        <v>0</v>
      </c>
      <c r="J99" s="50">
        <f>+H99*I99</f>
        <v>0</v>
      </c>
      <c r="K99" s="17"/>
    </row>
    <row r="100" spans="2:11" ht="15.75" thickBot="1">
      <c r="B100" s="185"/>
      <c r="C100" s="142"/>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82" t="s">
        <v>13</v>
      </c>
      <c r="C102" s="141" t="s">
        <v>57</v>
      </c>
      <c r="D102" s="34"/>
      <c r="E102" s="35"/>
      <c r="F102" s="36"/>
      <c r="G102" s="37"/>
      <c r="H102" s="38"/>
      <c r="I102" s="49">
        <v>0</v>
      </c>
      <c r="J102" s="50">
        <f>+H102*I102</f>
        <v>0</v>
      </c>
      <c r="K102" s="17"/>
    </row>
    <row r="103" spans="2:11" ht="15.75" thickBot="1">
      <c r="B103" s="183"/>
      <c r="C103" s="142"/>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51"/>
      <c r="E105" s="152"/>
      <c r="F105" s="152"/>
      <c r="G105" s="152"/>
      <c r="H105" s="157"/>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81"/>
      <c r="E107" s="158"/>
      <c r="F107" s="158"/>
      <c r="G107" s="158"/>
      <c r="H107" s="159"/>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82" t="s">
        <v>16</v>
      </c>
      <c r="C109" s="141" t="s">
        <v>57</v>
      </c>
      <c r="D109" s="34"/>
      <c r="E109" s="35"/>
      <c r="F109" s="36"/>
      <c r="G109" s="37"/>
      <c r="H109" s="38"/>
      <c r="I109" s="49">
        <v>0</v>
      </c>
      <c r="J109" s="50">
        <f>+H109*I109</f>
        <v>0</v>
      </c>
      <c r="K109" s="17"/>
    </row>
    <row r="110" spans="2:11" ht="15.75" thickBot="1">
      <c r="B110" s="183"/>
      <c r="C110" s="142"/>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55"/>
      <c r="C112" s="155"/>
      <c r="D112" s="155"/>
      <c r="E112" s="155"/>
      <c r="F112" s="155"/>
      <c r="G112" s="155"/>
      <c r="H112" s="155"/>
      <c r="I112" s="155"/>
      <c r="J112" s="155"/>
      <c r="K112" s="17"/>
    </row>
    <row r="113" spans="2:11" ht="15">
      <c r="B113" s="162" t="s">
        <v>39</v>
      </c>
      <c r="C113" s="162"/>
      <c r="D113" s="162"/>
      <c r="E113" s="162"/>
      <c r="F113" s="162"/>
      <c r="G113" s="162"/>
      <c r="H113" s="162"/>
      <c r="I113" s="163">
        <f>+I114*I115</f>
        <v>0</v>
      </c>
      <c r="J113" s="163"/>
      <c r="K113" s="17"/>
    </row>
    <row r="114" spans="2:11" ht="15">
      <c r="B114" s="156" t="s">
        <v>40</v>
      </c>
      <c r="C114" s="156"/>
      <c r="D114" s="156"/>
      <c r="E114" s="156"/>
      <c r="F114" s="156"/>
      <c r="G114" s="156"/>
      <c r="H114" s="156"/>
      <c r="I114" s="43">
        <v>0</v>
      </c>
      <c r="J114" s="31"/>
      <c r="K114" s="17"/>
    </row>
    <row r="115" spans="2:11" ht="15">
      <c r="B115" s="156" t="s">
        <v>48</v>
      </c>
      <c r="C115" s="156"/>
      <c r="D115" s="156"/>
      <c r="E115" s="156"/>
      <c r="F115" s="156"/>
      <c r="G115" s="156"/>
      <c r="H115" s="156"/>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62" t="s">
        <v>29</v>
      </c>
      <c r="C118" s="162"/>
      <c r="D118" s="162"/>
      <c r="E118" s="162"/>
      <c r="F118" s="162"/>
      <c r="G118" s="162"/>
      <c r="H118" s="162"/>
      <c r="I118" s="163">
        <v>0</v>
      </c>
      <c r="J118" s="163"/>
      <c r="K118" s="17"/>
    </row>
    <row r="119" spans="2:11" ht="15">
      <c r="B119" s="156" t="s">
        <v>30</v>
      </c>
      <c r="C119" s="156"/>
      <c r="D119" s="156"/>
      <c r="E119" s="156"/>
      <c r="F119" s="156"/>
      <c r="G119" s="156"/>
      <c r="H119" s="156"/>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62" t="s">
        <v>41</v>
      </c>
      <c r="C122" s="162"/>
      <c r="D122" s="162"/>
      <c r="E122" s="162"/>
      <c r="F122" s="162"/>
      <c r="G122" s="162"/>
      <c r="H122" s="162"/>
      <c r="I122" s="180">
        <f>+I113-I118</f>
        <v>0</v>
      </c>
      <c r="J122" s="180"/>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55" t="s">
        <v>55</v>
      </c>
      <c r="E128" s="155"/>
      <c r="F128" s="155"/>
      <c r="G128" s="155"/>
      <c r="H128" s="155"/>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76"/>
      <c r="C131" s="1"/>
      <c r="D131" s="1"/>
      <c r="E131" s="1"/>
      <c r="F131" s="1"/>
      <c r="G131" s="1"/>
      <c r="H131" s="1"/>
      <c r="I131" s="1"/>
      <c r="J131" s="1"/>
      <c r="K131" s="17"/>
    </row>
    <row r="132" spans="2:11" ht="15.75">
      <c r="B132" s="176"/>
      <c r="C132" s="2"/>
      <c r="D132" s="2"/>
      <c r="E132" s="2"/>
      <c r="F132" s="2"/>
      <c r="G132" s="2"/>
      <c r="H132" s="2"/>
      <c r="I132" s="178" t="s">
        <v>0</v>
      </c>
      <c r="J132" s="178"/>
      <c r="K132" s="17"/>
    </row>
    <row r="133" spans="2:11" ht="15">
      <c r="B133" s="176"/>
      <c r="C133" s="2"/>
      <c r="D133" s="2"/>
      <c r="E133" s="2"/>
      <c r="F133" s="2"/>
      <c r="G133" s="2"/>
      <c r="H133" s="2"/>
      <c r="I133" s="179" t="s">
        <v>1</v>
      </c>
      <c r="J133" s="179"/>
      <c r="K133" s="17"/>
    </row>
    <row r="134" spans="2:11" ht="15">
      <c r="B134" s="176"/>
      <c r="C134" s="1"/>
      <c r="D134" s="1"/>
      <c r="E134" s="1"/>
      <c r="F134" s="1"/>
      <c r="G134" s="1"/>
      <c r="H134" s="1"/>
      <c r="I134" s="1"/>
      <c r="J134" s="1"/>
      <c r="K134" s="17"/>
    </row>
    <row r="135" spans="2:11" ht="15.75">
      <c r="B135" s="177"/>
      <c r="C135" s="1"/>
      <c r="D135" s="1"/>
      <c r="E135" s="1"/>
      <c r="F135" s="1"/>
      <c r="G135" s="1"/>
      <c r="H135" s="1"/>
      <c r="I135" s="4"/>
      <c r="J135" s="4"/>
      <c r="K135" s="17"/>
    </row>
    <row r="136" spans="2:11" ht="15">
      <c r="B136" s="173" t="s">
        <v>2</v>
      </c>
      <c r="C136" s="174"/>
      <c r="D136" s="175" t="s">
        <v>3</v>
      </c>
      <c r="E136" s="175"/>
      <c r="F136" s="175"/>
      <c r="G136" s="175"/>
      <c r="H136" s="175"/>
      <c r="I136" s="175"/>
      <c r="J136" s="5" t="s">
        <v>6</v>
      </c>
      <c r="K136" s="17"/>
    </row>
    <row r="137" spans="2:11" ht="15">
      <c r="B137" s="173" t="s">
        <v>4</v>
      </c>
      <c r="C137" s="174"/>
      <c r="D137" s="175" t="s">
        <v>38</v>
      </c>
      <c r="E137" s="175"/>
      <c r="F137" s="175"/>
      <c r="G137" s="175"/>
      <c r="H137" s="175"/>
      <c r="I137" s="175"/>
      <c r="J137" s="5" t="s">
        <v>7</v>
      </c>
      <c r="K137" s="17"/>
    </row>
    <row r="138" spans="2:11" ht="15">
      <c r="B138" s="173" t="s">
        <v>5</v>
      </c>
      <c r="C138" s="174"/>
      <c r="D138" s="175"/>
      <c r="E138" s="175"/>
      <c r="F138" s="175"/>
      <c r="G138" s="175"/>
      <c r="H138" s="175"/>
      <c r="I138" s="175"/>
      <c r="J138" s="5" t="s">
        <v>45</v>
      </c>
      <c r="K138" s="17"/>
    </row>
    <row r="139" spans="2:11" ht="8.25" customHeight="1">
      <c r="B139" s="48"/>
      <c r="C139" s="48"/>
      <c r="D139" s="39"/>
      <c r="E139" s="39"/>
      <c r="F139" s="39"/>
      <c r="G139" s="39"/>
      <c r="H139" s="39"/>
      <c r="I139" s="39"/>
      <c r="J139" s="6"/>
      <c r="K139" s="17"/>
    </row>
    <row r="140" spans="2:11" ht="15">
      <c r="B140" s="166" t="s">
        <v>8</v>
      </c>
      <c r="C140" s="166"/>
      <c r="D140" s="166"/>
      <c r="E140" s="166"/>
      <c r="F140" s="166"/>
      <c r="G140" s="166"/>
      <c r="H140" s="166"/>
      <c r="I140" s="166"/>
      <c r="J140" s="166"/>
      <c r="K140" s="17"/>
    </row>
    <row r="141" spans="2:11" ht="15">
      <c r="B141" s="166" t="s">
        <v>46</v>
      </c>
      <c r="C141" s="166"/>
      <c r="D141" s="166"/>
      <c r="E141" s="166"/>
      <c r="F141" s="166"/>
      <c r="G141" s="166"/>
      <c r="H141" s="166"/>
      <c r="I141" s="166"/>
      <c r="J141" s="166"/>
      <c r="K141" s="17"/>
    </row>
    <row r="142" spans="2:11" ht="15">
      <c r="B142" s="166" t="s">
        <v>10</v>
      </c>
      <c r="C142" s="166"/>
      <c r="D142" s="166"/>
      <c r="E142" s="166"/>
      <c r="F142" s="166"/>
      <c r="G142" s="166"/>
      <c r="H142" s="166"/>
      <c r="I142" s="166"/>
      <c r="J142" s="166"/>
      <c r="K142" s="17"/>
    </row>
    <row r="143" spans="2:11" ht="15.75" thickBot="1">
      <c r="B143" s="18"/>
      <c r="C143" s="18"/>
      <c r="D143" s="18"/>
      <c r="E143" s="18"/>
      <c r="F143" s="18"/>
      <c r="G143" s="18"/>
      <c r="H143" s="18"/>
      <c r="I143" s="18"/>
      <c r="J143" s="18"/>
      <c r="K143" s="17"/>
    </row>
    <row r="144" spans="2:11" ht="15.75" thickBot="1">
      <c r="B144" s="18"/>
      <c r="C144" s="18"/>
      <c r="D144" s="167" t="s">
        <v>19</v>
      </c>
      <c r="E144" s="168"/>
      <c r="F144" s="168"/>
      <c r="G144" s="168"/>
      <c r="H144" s="169" t="s">
        <v>20</v>
      </c>
      <c r="I144" s="169" t="s">
        <v>21</v>
      </c>
      <c r="J144" s="169" t="s">
        <v>22</v>
      </c>
      <c r="K144" s="17"/>
    </row>
    <row r="145" spans="2:11" ht="15.75" thickBot="1">
      <c r="B145" s="18"/>
      <c r="C145" s="18"/>
      <c r="D145" s="171" t="s">
        <v>17</v>
      </c>
      <c r="E145" s="172"/>
      <c r="F145" s="171" t="s">
        <v>18</v>
      </c>
      <c r="G145" s="172"/>
      <c r="H145" s="170"/>
      <c r="I145" s="170"/>
      <c r="J145" s="170"/>
      <c r="K145" s="17"/>
    </row>
    <row r="146" spans="2:11" ht="15" customHeight="1">
      <c r="B146" s="164" t="s">
        <v>11</v>
      </c>
      <c r="C146" s="143" t="s">
        <v>57</v>
      </c>
      <c r="D146" s="22"/>
      <c r="E146" s="21"/>
      <c r="F146" s="22"/>
      <c r="G146" s="23"/>
      <c r="H146" s="24"/>
      <c r="I146" s="49">
        <v>0</v>
      </c>
      <c r="J146" s="50">
        <f>+H146*I146</f>
        <v>0</v>
      </c>
      <c r="K146" s="17"/>
    </row>
    <row r="147" spans="2:11" ht="15.75" thickBot="1">
      <c r="B147" s="165"/>
      <c r="C147" s="144"/>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64" t="s">
        <v>12</v>
      </c>
      <c r="C149" s="143" t="s">
        <v>57</v>
      </c>
      <c r="D149" s="36"/>
      <c r="E149" s="35"/>
      <c r="F149" s="36"/>
      <c r="G149" s="37"/>
      <c r="H149" s="38"/>
      <c r="I149" s="49">
        <v>0</v>
      </c>
      <c r="J149" s="50">
        <f>+H149*I149</f>
        <v>0</v>
      </c>
      <c r="K149" s="17"/>
    </row>
    <row r="150" spans="2:11" ht="15.75" thickBot="1">
      <c r="B150" s="165"/>
      <c r="C150" s="144"/>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160" t="s">
        <v>13</v>
      </c>
      <c r="C152" s="143" t="s">
        <v>57</v>
      </c>
      <c r="D152" s="36"/>
      <c r="E152" s="35"/>
      <c r="F152" s="36"/>
      <c r="G152" s="37"/>
      <c r="H152" s="38"/>
      <c r="I152" s="49">
        <v>0</v>
      </c>
      <c r="J152" s="50">
        <f>+H152*I152</f>
        <v>0</v>
      </c>
      <c r="K152" s="17"/>
    </row>
    <row r="153" spans="2:11" ht="15.75" thickBot="1">
      <c r="B153" s="161"/>
      <c r="C153" s="144"/>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52"/>
      <c r="E155" s="152"/>
      <c r="F155" s="152"/>
      <c r="G155" s="152"/>
      <c r="H155" s="157"/>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58"/>
      <c r="E157" s="158"/>
      <c r="F157" s="158"/>
      <c r="G157" s="158"/>
      <c r="H157" s="159"/>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160" t="s">
        <v>16</v>
      </c>
      <c r="C159" s="143" t="s">
        <v>57</v>
      </c>
      <c r="D159" s="36"/>
      <c r="E159" s="35"/>
      <c r="F159" s="36"/>
      <c r="G159" s="37"/>
      <c r="H159" s="38"/>
      <c r="I159" s="49">
        <v>0</v>
      </c>
      <c r="J159" s="50">
        <f>+H159*I159</f>
        <v>0</v>
      </c>
      <c r="K159" s="17"/>
    </row>
    <row r="160" spans="2:11" ht="15.75" thickBot="1">
      <c r="B160" s="161"/>
      <c r="C160" s="144"/>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55"/>
      <c r="C165" s="155"/>
      <c r="D165" s="155"/>
      <c r="E165" s="155"/>
      <c r="F165" s="155"/>
      <c r="G165" s="155"/>
      <c r="H165" s="155"/>
      <c r="I165" s="155"/>
      <c r="J165" s="155"/>
      <c r="K165" s="17"/>
    </row>
    <row r="166" spans="2:11" ht="15">
      <c r="B166" s="162" t="s">
        <v>52</v>
      </c>
      <c r="C166" s="162"/>
      <c r="D166" s="162"/>
      <c r="E166" s="162"/>
      <c r="F166" s="162"/>
      <c r="G166" s="162"/>
      <c r="H166" s="162"/>
      <c r="I166" s="163">
        <f>+I167*I168</f>
        <v>0</v>
      </c>
      <c r="J166" s="163"/>
      <c r="K166" s="17"/>
    </row>
    <row r="167" spans="2:11" ht="15">
      <c r="B167" s="156" t="s">
        <v>53</v>
      </c>
      <c r="C167" s="156"/>
      <c r="D167" s="156"/>
      <c r="E167" s="156"/>
      <c r="F167" s="156"/>
      <c r="G167" s="156"/>
      <c r="H167" s="156"/>
      <c r="I167" s="62">
        <v>0</v>
      </c>
      <c r="J167" s="31"/>
      <c r="K167" s="17"/>
    </row>
    <row r="168" spans="2:11" ht="15">
      <c r="B168" s="156" t="s">
        <v>47</v>
      </c>
      <c r="C168" s="156"/>
      <c r="D168" s="156"/>
      <c r="E168" s="156"/>
      <c r="F168" s="156"/>
      <c r="G168" s="156"/>
      <c r="H168" s="156"/>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55" t="s">
        <v>54</v>
      </c>
      <c r="E175" s="155"/>
      <c r="F175" s="155"/>
      <c r="G175" s="155"/>
      <c r="H175" s="155"/>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D14:G14"/>
    <mergeCell ref="B7:C7"/>
    <mergeCell ref="D7:I7"/>
    <mergeCell ref="B8:C8"/>
    <mergeCell ref="B9:C9"/>
    <mergeCell ref="B10:J10"/>
    <mergeCell ref="B11:J11"/>
    <mergeCell ref="B12:J12"/>
    <mergeCell ref="C47:C48"/>
    <mergeCell ref="C21:C22"/>
    <mergeCell ref="C23:C24"/>
    <mergeCell ref="B26:B32"/>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45:B48"/>
    <mergeCell ref="C45:C46"/>
    <mergeCell ref="B67:H67"/>
    <mergeCell ref="B68:H68"/>
    <mergeCell ref="B56:H56"/>
    <mergeCell ref="B57:H57"/>
    <mergeCell ref="B58:H58"/>
    <mergeCell ref="B59:H59"/>
    <mergeCell ref="B60:H60"/>
    <mergeCell ref="B61:H61"/>
    <mergeCell ref="B70:H70"/>
    <mergeCell ref="B71:H71"/>
    <mergeCell ref="I51:J51"/>
    <mergeCell ref="I55:J55"/>
    <mergeCell ref="I64:J64"/>
    <mergeCell ref="I70:J70"/>
    <mergeCell ref="B62:H62"/>
    <mergeCell ref="B64:H64"/>
    <mergeCell ref="B65:H65"/>
    <mergeCell ref="B66:H66"/>
    <mergeCell ref="D78:H78"/>
    <mergeCell ref="B90:J90"/>
    <mergeCell ref="B87:C87"/>
    <mergeCell ref="D87:I87"/>
    <mergeCell ref="B88:C88"/>
    <mergeCell ref="D88:I88"/>
    <mergeCell ref="B81:B85"/>
    <mergeCell ref="I82:J82"/>
    <mergeCell ref="I83:J83"/>
    <mergeCell ref="B86:C86"/>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86:I86"/>
    <mergeCell ref="B122:H122"/>
    <mergeCell ref="B112:J112"/>
    <mergeCell ref="B113:H113"/>
    <mergeCell ref="I113:J113"/>
    <mergeCell ref="B114:H114"/>
    <mergeCell ref="I122:J122"/>
    <mergeCell ref="D105:H105"/>
    <mergeCell ref="D107:H107"/>
    <mergeCell ref="B115:H115"/>
    <mergeCell ref="B131:B135"/>
    <mergeCell ref="I132:J132"/>
    <mergeCell ref="I133:J133"/>
    <mergeCell ref="B118:H118"/>
    <mergeCell ref="I118:J118"/>
    <mergeCell ref="B119:H119"/>
    <mergeCell ref="D128:H128"/>
    <mergeCell ref="B136:C136"/>
    <mergeCell ref="D136:I13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C26:C27"/>
    <mergeCell ref="C28:C29"/>
    <mergeCell ref="B39:B41"/>
    <mergeCell ref="C30:C31"/>
    <mergeCell ref="B21:B24"/>
    <mergeCell ref="D39:G39"/>
    <mergeCell ref="D40:G40"/>
  </mergeCells>
  <printOptions/>
  <pageMargins left="0.7" right="0.7" top="0.75" bottom="0.75" header="0.3" footer="0.3"/>
  <pageSetup horizontalDpi="600" verticalDpi="600" orientation="portrait" scale="64" r:id="rId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6"/>
      <c r="C2" s="1"/>
      <c r="D2" s="1"/>
      <c r="E2" s="1"/>
      <c r="F2" s="1"/>
      <c r="G2" s="1"/>
      <c r="H2" s="1"/>
      <c r="I2" s="1"/>
      <c r="J2" s="1"/>
      <c r="K2" s="2"/>
      <c r="L2" s="2"/>
      <c r="M2" s="2"/>
    </row>
    <row r="3" spans="2:13" s="3" customFormat="1" ht="15.75">
      <c r="B3" s="176"/>
      <c r="C3" s="2"/>
      <c r="D3" s="2"/>
      <c r="E3" s="2"/>
      <c r="F3" s="2"/>
      <c r="G3" s="2"/>
      <c r="H3" s="2"/>
      <c r="I3" s="178" t="s">
        <v>0</v>
      </c>
      <c r="J3" s="178"/>
      <c r="K3" s="7"/>
      <c r="L3" s="14"/>
      <c r="M3" s="14"/>
    </row>
    <row r="4" spans="2:13" s="3" customFormat="1" ht="15">
      <c r="B4" s="176"/>
      <c r="C4" s="2"/>
      <c r="D4" s="2"/>
      <c r="E4" s="2"/>
      <c r="F4" s="2"/>
      <c r="G4" s="2"/>
      <c r="H4" s="2"/>
      <c r="I4" s="179" t="s">
        <v>1</v>
      </c>
      <c r="J4" s="179"/>
      <c r="K4" s="7"/>
      <c r="L4" s="15"/>
      <c r="M4" s="15"/>
    </row>
    <row r="5" spans="2:14" s="3" customFormat="1" ht="15">
      <c r="B5" s="176"/>
      <c r="C5" s="1"/>
      <c r="D5" s="1"/>
      <c r="E5" s="1"/>
      <c r="F5" s="1"/>
      <c r="G5" s="1"/>
      <c r="H5" s="1"/>
      <c r="I5" s="1"/>
      <c r="J5" s="1"/>
      <c r="K5" s="7"/>
      <c r="L5" s="11"/>
      <c r="M5" s="11"/>
      <c r="N5" s="10"/>
    </row>
    <row r="6" spans="2:14" s="3" customFormat="1" ht="15.75">
      <c r="B6" s="177"/>
      <c r="C6" s="1"/>
      <c r="D6" s="1"/>
      <c r="E6" s="1"/>
      <c r="F6" s="1"/>
      <c r="G6" s="1"/>
      <c r="H6" s="1"/>
      <c r="I6" s="4"/>
      <c r="J6" s="4"/>
      <c r="K6" s="7"/>
      <c r="L6" s="11"/>
      <c r="M6" s="11"/>
      <c r="N6" s="10"/>
    </row>
    <row r="7" spans="2:14" s="3" customFormat="1" ht="15">
      <c r="B7" s="173" t="s">
        <v>2</v>
      </c>
      <c r="C7" s="174"/>
      <c r="D7" s="175" t="s">
        <v>3</v>
      </c>
      <c r="E7" s="175"/>
      <c r="F7" s="175"/>
      <c r="G7" s="175"/>
      <c r="H7" s="175"/>
      <c r="I7" s="175"/>
      <c r="J7" s="5" t="s">
        <v>6</v>
      </c>
      <c r="K7" s="7"/>
      <c r="L7" s="8"/>
      <c r="M7" s="8"/>
      <c r="N7" s="10"/>
    </row>
    <row r="8" spans="2:14" s="3" customFormat="1" ht="15">
      <c r="B8" s="173" t="s">
        <v>4</v>
      </c>
      <c r="C8" s="174"/>
      <c r="D8" s="175" t="s">
        <v>38</v>
      </c>
      <c r="E8" s="175"/>
      <c r="F8" s="175"/>
      <c r="G8" s="175"/>
      <c r="H8" s="175"/>
      <c r="I8" s="175"/>
      <c r="J8" s="5" t="s">
        <v>7</v>
      </c>
      <c r="K8" s="7"/>
      <c r="L8" s="8"/>
      <c r="M8" s="8"/>
      <c r="N8" s="10"/>
    </row>
    <row r="9" spans="2:14" s="3" customFormat="1" ht="15">
      <c r="B9" s="173" t="s">
        <v>5</v>
      </c>
      <c r="C9" s="174"/>
      <c r="D9" s="175"/>
      <c r="E9" s="175"/>
      <c r="F9" s="175"/>
      <c r="G9" s="175"/>
      <c r="H9" s="175"/>
      <c r="I9" s="175"/>
      <c r="J9" s="5" t="s">
        <v>70</v>
      </c>
      <c r="K9" s="7"/>
      <c r="L9" s="8"/>
      <c r="M9" s="8"/>
      <c r="N9" s="10"/>
    </row>
    <row r="10" spans="2:14" ht="15">
      <c r="B10" s="166" t="s">
        <v>8</v>
      </c>
      <c r="C10" s="166"/>
      <c r="D10" s="166"/>
      <c r="E10" s="166"/>
      <c r="F10" s="166"/>
      <c r="G10" s="166"/>
      <c r="H10" s="166"/>
      <c r="I10" s="166"/>
      <c r="J10" s="166"/>
      <c r="K10" s="16"/>
      <c r="L10" s="12"/>
      <c r="M10" s="12"/>
      <c r="N10" s="13"/>
    </row>
    <row r="11" spans="2:13" ht="15">
      <c r="B11" s="166" t="s">
        <v>9</v>
      </c>
      <c r="C11" s="166"/>
      <c r="D11" s="166"/>
      <c r="E11" s="166"/>
      <c r="F11" s="166"/>
      <c r="G11" s="166"/>
      <c r="H11" s="166"/>
      <c r="I11" s="166"/>
      <c r="J11" s="166"/>
      <c r="K11" s="16"/>
      <c r="L11" s="9"/>
      <c r="M11" s="9"/>
    </row>
    <row r="12" spans="2:13" ht="15">
      <c r="B12" s="166" t="s">
        <v>10</v>
      </c>
      <c r="C12" s="166"/>
      <c r="D12" s="166"/>
      <c r="E12" s="166"/>
      <c r="F12" s="166"/>
      <c r="G12" s="166"/>
      <c r="H12" s="166"/>
      <c r="I12" s="166"/>
      <c r="J12" s="166"/>
      <c r="K12" s="16"/>
      <c r="L12" s="9"/>
      <c r="M12" s="9"/>
    </row>
    <row r="13" spans="2:13" ht="15.75" thickBot="1">
      <c r="B13" s="18"/>
      <c r="C13" s="18"/>
      <c r="D13" s="18"/>
      <c r="E13" s="18"/>
      <c r="F13" s="18"/>
      <c r="G13" s="18"/>
      <c r="H13" s="18"/>
      <c r="I13" s="18"/>
      <c r="J13" s="18"/>
      <c r="K13" s="16"/>
      <c r="L13" s="9"/>
      <c r="M13" s="9"/>
    </row>
    <row r="14" spans="2:13" ht="15.75" thickBot="1">
      <c r="B14" s="18"/>
      <c r="C14" s="18"/>
      <c r="D14" s="208" t="s">
        <v>19</v>
      </c>
      <c r="E14" s="209"/>
      <c r="F14" s="209"/>
      <c r="G14" s="209"/>
      <c r="H14" s="197" t="s">
        <v>20</v>
      </c>
      <c r="I14" s="197" t="s">
        <v>21</v>
      </c>
      <c r="J14" s="197" t="s">
        <v>22</v>
      </c>
      <c r="K14" s="16"/>
      <c r="L14" s="9"/>
      <c r="M14" s="9"/>
    </row>
    <row r="15" spans="2:13" ht="15.75" thickBot="1">
      <c r="B15" s="18"/>
      <c r="C15" s="18"/>
      <c r="D15" s="195" t="s">
        <v>17</v>
      </c>
      <c r="E15" s="196"/>
      <c r="F15" s="195" t="s">
        <v>18</v>
      </c>
      <c r="G15" s="196"/>
      <c r="H15" s="198"/>
      <c r="I15" s="198"/>
      <c r="J15" s="198"/>
      <c r="K15" s="16"/>
      <c r="L15" s="9"/>
      <c r="M15" s="9"/>
    </row>
    <row r="16" spans="2:13" ht="15" customHeight="1">
      <c r="B16" s="148" t="s">
        <v>11</v>
      </c>
      <c r="C16" s="141" t="s">
        <v>58</v>
      </c>
      <c r="D16" s="22"/>
      <c r="E16" s="21"/>
      <c r="F16" s="20"/>
      <c r="G16" s="21"/>
      <c r="H16" s="24"/>
      <c r="I16" s="75">
        <v>0</v>
      </c>
      <c r="J16" s="50">
        <f>+H16*I16</f>
        <v>0</v>
      </c>
      <c r="K16" s="16"/>
      <c r="L16" s="9"/>
      <c r="M16" s="9"/>
    </row>
    <row r="17" spans="2:13" ht="15.75" thickBot="1">
      <c r="B17" s="149"/>
      <c r="C17" s="142"/>
      <c r="D17" s="68"/>
      <c r="E17" s="69"/>
      <c r="F17" s="25"/>
      <c r="G17" s="26"/>
      <c r="H17" s="29"/>
      <c r="I17" s="76">
        <v>0</v>
      </c>
      <c r="J17" s="52">
        <f>+H17*I17</f>
        <v>0</v>
      </c>
      <c r="K17" s="16"/>
      <c r="L17" s="9"/>
      <c r="M17" s="9"/>
    </row>
    <row r="18" spans="2:13" ht="15">
      <c r="B18" s="149"/>
      <c r="C18" s="141" t="s">
        <v>59</v>
      </c>
      <c r="D18" s="34"/>
      <c r="E18" s="35"/>
      <c r="F18" s="73"/>
      <c r="G18" s="74"/>
      <c r="H18" s="24"/>
      <c r="I18" s="75">
        <v>0</v>
      </c>
      <c r="J18" s="50">
        <f>+H18*I18</f>
        <v>0</v>
      </c>
      <c r="K18" s="16"/>
      <c r="L18" s="9"/>
      <c r="M18" s="9"/>
    </row>
    <row r="19" spans="2:13" ht="15.75" thickBot="1">
      <c r="B19" s="150"/>
      <c r="C19" s="142"/>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48" t="s">
        <v>12</v>
      </c>
      <c r="C21" s="141" t="s">
        <v>58</v>
      </c>
      <c r="D21" s="22"/>
      <c r="E21" s="21"/>
      <c r="F21" s="20"/>
      <c r="G21" s="21"/>
      <c r="H21" s="24"/>
      <c r="I21" s="75">
        <v>0</v>
      </c>
      <c r="J21" s="50">
        <f>+H21*I21</f>
        <v>0</v>
      </c>
      <c r="K21" s="16"/>
      <c r="L21" s="9"/>
      <c r="M21" s="9"/>
    </row>
    <row r="22" spans="2:13" ht="15.75" thickBot="1">
      <c r="B22" s="149"/>
      <c r="C22" s="142"/>
      <c r="D22" s="68"/>
      <c r="E22" s="69"/>
      <c r="F22" s="25"/>
      <c r="G22" s="26"/>
      <c r="H22" s="29"/>
      <c r="I22" s="76">
        <v>0</v>
      </c>
      <c r="J22" s="52">
        <f>+H22*I22</f>
        <v>0</v>
      </c>
      <c r="K22" s="16"/>
      <c r="L22" s="9"/>
      <c r="M22" s="9"/>
    </row>
    <row r="23" spans="2:13" ht="15">
      <c r="B23" s="149"/>
      <c r="C23" s="141" t="s">
        <v>59</v>
      </c>
      <c r="D23" s="34"/>
      <c r="E23" s="35"/>
      <c r="F23" s="73"/>
      <c r="G23" s="74"/>
      <c r="H23" s="24"/>
      <c r="I23" s="75">
        <v>0</v>
      </c>
      <c r="J23" s="50">
        <f>+H23*I23</f>
        <v>0</v>
      </c>
      <c r="K23" s="16"/>
      <c r="L23" s="9"/>
      <c r="M23" s="9"/>
    </row>
    <row r="24" spans="2:13" ht="15.75" thickBot="1">
      <c r="B24" s="150"/>
      <c r="C24" s="142"/>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48" t="s">
        <v>13</v>
      </c>
      <c r="C26" s="141" t="s">
        <v>58</v>
      </c>
      <c r="D26" s="20"/>
      <c r="E26" s="21"/>
      <c r="F26" s="22"/>
      <c r="G26" s="23"/>
      <c r="H26" s="24"/>
      <c r="I26" s="75">
        <v>0</v>
      </c>
      <c r="J26" s="50">
        <f aca="true" t="shared" si="0" ref="J26:J32">+H26*I26</f>
        <v>0</v>
      </c>
      <c r="K26" s="16"/>
      <c r="L26" s="9"/>
      <c r="M26" s="9"/>
    </row>
    <row r="27" spans="2:13" ht="15.75" thickBot="1">
      <c r="B27" s="149"/>
      <c r="C27" s="142"/>
      <c r="D27" s="25"/>
      <c r="E27" s="26"/>
      <c r="F27" s="27"/>
      <c r="G27" s="28"/>
      <c r="H27" s="29"/>
      <c r="I27" s="76">
        <v>0</v>
      </c>
      <c r="J27" s="52">
        <f t="shared" si="0"/>
        <v>0</v>
      </c>
      <c r="K27" s="16"/>
      <c r="L27" s="9"/>
      <c r="M27" s="9"/>
    </row>
    <row r="28" spans="2:13" ht="15">
      <c r="B28" s="149"/>
      <c r="C28" s="143" t="s">
        <v>60</v>
      </c>
      <c r="D28" s="34"/>
      <c r="E28" s="35"/>
      <c r="F28" s="36"/>
      <c r="G28" s="37"/>
      <c r="H28" s="38"/>
      <c r="I28" s="75">
        <v>0</v>
      </c>
      <c r="J28" s="50">
        <f t="shared" si="0"/>
        <v>0</v>
      </c>
      <c r="K28" s="16"/>
      <c r="L28" s="9"/>
      <c r="M28" s="9"/>
    </row>
    <row r="29" spans="2:13" ht="15.75" thickBot="1">
      <c r="B29" s="149"/>
      <c r="C29" s="144"/>
      <c r="D29" s="72"/>
      <c r="E29" s="69"/>
      <c r="F29" s="68"/>
      <c r="G29" s="70"/>
      <c r="H29" s="71"/>
      <c r="I29" s="76">
        <v>0</v>
      </c>
      <c r="J29" s="52">
        <f t="shared" si="0"/>
        <v>0</v>
      </c>
      <c r="K29" s="16"/>
      <c r="L29" s="9"/>
      <c r="M29" s="9"/>
    </row>
    <row r="30" spans="2:13" ht="15">
      <c r="B30" s="149"/>
      <c r="C30" s="143" t="s">
        <v>59</v>
      </c>
      <c r="D30" s="34"/>
      <c r="E30" s="35"/>
      <c r="F30" s="34"/>
      <c r="G30" s="37"/>
      <c r="H30" s="38"/>
      <c r="I30" s="75">
        <v>0</v>
      </c>
      <c r="J30" s="50">
        <f t="shared" si="0"/>
        <v>0</v>
      </c>
      <c r="K30" s="16"/>
      <c r="L30" s="9"/>
      <c r="M30" s="9"/>
    </row>
    <row r="31" spans="2:13" ht="15.75" thickBot="1">
      <c r="B31" s="149"/>
      <c r="C31" s="144"/>
      <c r="D31" s="25"/>
      <c r="E31" s="26"/>
      <c r="F31" s="25"/>
      <c r="G31" s="28"/>
      <c r="H31" s="29"/>
      <c r="I31" s="76">
        <v>0</v>
      </c>
      <c r="J31" s="52">
        <f t="shared" si="0"/>
        <v>0</v>
      </c>
      <c r="K31" s="16"/>
      <c r="L31" s="9"/>
      <c r="M31" s="9"/>
    </row>
    <row r="32" spans="2:13" ht="15.75" thickBot="1">
      <c r="B32" s="150"/>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48" t="s">
        <v>14</v>
      </c>
      <c r="C34" s="19" t="s">
        <v>58</v>
      </c>
      <c r="D34" s="202"/>
      <c r="E34" s="203"/>
      <c r="F34" s="203"/>
      <c r="G34" s="203"/>
      <c r="H34" s="80"/>
      <c r="I34" s="77">
        <v>0</v>
      </c>
      <c r="J34" s="78">
        <f>+H34*I34</f>
        <v>0</v>
      </c>
      <c r="K34" s="16"/>
      <c r="L34" s="9"/>
      <c r="M34" s="9"/>
    </row>
    <row r="35" spans="2:13" ht="24.75" customHeight="1" thickBot="1">
      <c r="B35" s="150"/>
      <c r="C35" s="88" t="s">
        <v>59</v>
      </c>
      <c r="D35" s="181"/>
      <c r="E35" s="158"/>
      <c r="F35" s="158"/>
      <c r="G35" s="158"/>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81"/>
      <c r="E37" s="158"/>
      <c r="F37" s="158"/>
      <c r="G37" s="158"/>
      <c r="H37" s="159"/>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45" t="s">
        <v>65</v>
      </c>
      <c r="C39" s="88" t="s">
        <v>58</v>
      </c>
      <c r="D39" s="151"/>
      <c r="E39" s="152"/>
      <c r="F39" s="152"/>
      <c r="G39" s="152"/>
      <c r="H39" s="57"/>
      <c r="I39" s="89">
        <v>0</v>
      </c>
      <c r="J39" s="60">
        <f>+D39*I39</f>
        <v>0</v>
      </c>
      <c r="K39" s="16"/>
      <c r="L39" s="9"/>
      <c r="M39" s="9"/>
    </row>
    <row r="40" spans="2:13" ht="18.75" customHeight="1" thickBot="1">
      <c r="B40" s="146"/>
      <c r="C40" s="91" t="s">
        <v>59</v>
      </c>
      <c r="D40" s="153"/>
      <c r="E40" s="154"/>
      <c r="F40" s="154"/>
      <c r="G40" s="154"/>
      <c r="H40" s="90"/>
      <c r="I40" s="89">
        <v>0</v>
      </c>
      <c r="J40" s="60">
        <f>+D40*I40</f>
        <v>0</v>
      </c>
      <c r="K40" s="16"/>
      <c r="L40" s="9"/>
      <c r="M40" s="9"/>
    </row>
    <row r="41" spans="2:13" ht="24" customHeight="1" thickBot="1">
      <c r="B41" s="147"/>
      <c r="C41" s="88" t="s">
        <v>63</v>
      </c>
      <c r="D41" s="181"/>
      <c r="E41" s="158"/>
      <c r="F41" s="158"/>
      <c r="G41" s="158"/>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204" t="s">
        <v>66</v>
      </c>
      <c r="C43" s="205"/>
      <c r="D43" s="205"/>
      <c r="E43" s="205"/>
      <c r="F43" s="205"/>
      <c r="G43" s="205"/>
      <c r="H43" s="205"/>
      <c r="I43" s="206"/>
      <c r="J43" s="107"/>
      <c r="K43" s="16"/>
      <c r="L43" s="9"/>
      <c r="M43" s="9"/>
    </row>
    <row r="44" spans="2:13" ht="7.5" customHeight="1" thickBot="1">
      <c r="B44" s="64"/>
      <c r="C44" s="64"/>
      <c r="D44" s="106"/>
      <c r="E44" s="106"/>
      <c r="F44" s="106"/>
      <c r="G44" s="106"/>
      <c r="H44" s="66"/>
      <c r="I44" s="55"/>
      <c r="J44" s="56"/>
      <c r="K44" s="16"/>
      <c r="L44" s="9"/>
      <c r="M44" s="9"/>
    </row>
    <row r="45" spans="2:13" ht="15">
      <c r="B45" s="145" t="s">
        <v>64</v>
      </c>
      <c r="C45" s="200" t="s">
        <v>58</v>
      </c>
      <c r="D45" s="34"/>
      <c r="E45" s="35"/>
      <c r="F45" s="36"/>
      <c r="G45" s="37"/>
      <c r="H45" s="38"/>
      <c r="I45" s="103">
        <v>0</v>
      </c>
      <c r="J45" s="99">
        <f>+I45+H45</f>
        <v>0</v>
      </c>
      <c r="K45" s="16"/>
      <c r="L45" s="9"/>
      <c r="M45" s="9"/>
    </row>
    <row r="46" spans="2:13" ht="15.75" thickBot="1">
      <c r="B46" s="199"/>
      <c r="C46" s="201"/>
      <c r="D46" s="25"/>
      <c r="E46" s="26"/>
      <c r="F46" s="27"/>
      <c r="G46" s="28"/>
      <c r="H46" s="29"/>
      <c r="I46" s="104">
        <v>0</v>
      </c>
      <c r="J46" s="100">
        <f>+I46*H46</f>
        <v>0</v>
      </c>
      <c r="K46" s="16"/>
      <c r="L46" s="9"/>
      <c r="M46" s="9"/>
    </row>
    <row r="47" spans="2:13" ht="15">
      <c r="B47" s="199"/>
      <c r="C47" s="207" t="s">
        <v>59</v>
      </c>
      <c r="D47" s="73"/>
      <c r="E47" s="74"/>
      <c r="F47" s="101"/>
      <c r="G47" s="102"/>
      <c r="H47" s="105"/>
      <c r="I47" s="103">
        <v>0</v>
      </c>
      <c r="J47" s="99">
        <f>+I47+H47</f>
        <v>0</v>
      </c>
      <c r="K47" s="16"/>
      <c r="L47" s="9"/>
      <c r="M47" s="9"/>
    </row>
    <row r="48" spans="2:13" ht="15.75" thickBot="1">
      <c r="B48" s="147"/>
      <c r="C48" s="201"/>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62" t="s">
        <v>67</v>
      </c>
      <c r="C51" s="162"/>
      <c r="D51" s="162"/>
      <c r="E51" s="162"/>
      <c r="F51" s="162"/>
      <c r="G51" s="162"/>
      <c r="H51" s="162"/>
      <c r="I51" s="163">
        <v>0</v>
      </c>
      <c r="J51" s="163"/>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55" t="s">
        <v>56</v>
      </c>
      <c r="E57" s="155"/>
      <c r="F57" s="155"/>
      <c r="G57" s="155"/>
      <c r="H57" s="155"/>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76"/>
      <c r="C63" s="1"/>
      <c r="D63" s="1"/>
      <c r="E63" s="1"/>
      <c r="F63" s="1"/>
      <c r="G63" s="1"/>
      <c r="H63" s="1"/>
      <c r="I63" s="1"/>
      <c r="J63" s="1"/>
      <c r="K63" s="17"/>
    </row>
    <row r="64" spans="2:11" ht="15.75">
      <c r="B64" s="176"/>
      <c r="C64" s="2"/>
      <c r="D64" s="2"/>
      <c r="E64" s="2"/>
      <c r="F64" s="2"/>
      <c r="G64" s="2"/>
      <c r="H64" s="2"/>
      <c r="I64" s="178" t="s">
        <v>0</v>
      </c>
      <c r="J64" s="178"/>
      <c r="K64" s="17"/>
    </row>
    <row r="65" spans="2:11" ht="15">
      <c r="B65" s="176"/>
      <c r="C65" s="2"/>
      <c r="D65" s="2"/>
      <c r="E65" s="2"/>
      <c r="F65" s="2"/>
      <c r="G65" s="2"/>
      <c r="H65" s="2"/>
      <c r="I65" s="179" t="s">
        <v>1</v>
      </c>
      <c r="J65" s="179"/>
      <c r="K65" s="17"/>
    </row>
    <row r="66" spans="2:11" ht="15">
      <c r="B66" s="176"/>
      <c r="C66" s="1"/>
      <c r="D66" s="1"/>
      <c r="E66" s="1"/>
      <c r="F66" s="1"/>
      <c r="G66" s="1"/>
      <c r="H66" s="1"/>
      <c r="I66" s="1"/>
      <c r="J66" s="1"/>
      <c r="K66" s="17"/>
    </row>
    <row r="67" spans="2:11" ht="15.75">
      <c r="B67" s="177"/>
      <c r="C67" s="1"/>
      <c r="D67" s="1"/>
      <c r="E67" s="1"/>
      <c r="F67" s="1"/>
      <c r="G67" s="1"/>
      <c r="H67" s="1"/>
      <c r="I67" s="4"/>
      <c r="J67" s="4"/>
      <c r="K67" s="17"/>
    </row>
    <row r="68" spans="2:11" ht="15">
      <c r="B68" s="173" t="s">
        <v>2</v>
      </c>
      <c r="C68" s="174"/>
      <c r="D68" s="175" t="s">
        <v>3</v>
      </c>
      <c r="E68" s="175"/>
      <c r="F68" s="175"/>
      <c r="G68" s="175"/>
      <c r="H68" s="175"/>
      <c r="I68" s="175"/>
      <c r="J68" s="5" t="s">
        <v>6</v>
      </c>
      <c r="K68" s="17"/>
    </row>
    <row r="69" spans="2:11" ht="15">
      <c r="B69" s="173" t="s">
        <v>4</v>
      </c>
      <c r="C69" s="174"/>
      <c r="D69" s="175" t="s">
        <v>38</v>
      </c>
      <c r="E69" s="175"/>
      <c r="F69" s="175"/>
      <c r="G69" s="175"/>
      <c r="H69" s="175"/>
      <c r="I69" s="175"/>
      <c r="J69" s="5" t="s">
        <v>7</v>
      </c>
      <c r="K69" s="17"/>
    </row>
    <row r="70" spans="2:11" ht="15">
      <c r="B70" s="173" t="s">
        <v>5</v>
      </c>
      <c r="C70" s="174"/>
      <c r="D70" s="175"/>
      <c r="E70" s="175"/>
      <c r="F70" s="175"/>
      <c r="G70" s="175"/>
      <c r="H70" s="175"/>
      <c r="I70" s="175"/>
      <c r="J70" s="5" t="s">
        <v>69</v>
      </c>
      <c r="K70" s="17"/>
    </row>
    <row r="71" spans="2:11" ht="15">
      <c r="B71" s="48"/>
      <c r="C71" s="48"/>
      <c r="D71" s="39"/>
      <c r="E71" s="39"/>
      <c r="F71" s="39"/>
      <c r="G71" s="39"/>
      <c r="H71" s="39"/>
      <c r="I71" s="39"/>
      <c r="J71" s="6"/>
      <c r="K71" s="17"/>
    </row>
    <row r="72" spans="2:11" ht="15">
      <c r="B72" s="166" t="s">
        <v>8</v>
      </c>
      <c r="C72" s="166"/>
      <c r="D72" s="166"/>
      <c r="E72" s="166"/>
      <c r="F72" s="166"/>
      <c r="G72" s="166"/>
      <c r="H72" s="166"/>
      <c r="I72" s="166"/>
      <c r="J72" s="166"/>
      <c r="K72" s="17"/>
    </row>
    <row r="73" spans="2:11" ht="15">
      <c r="B73" s="166" t="s">
        <v>46</v>
      </c>
      <c r="C73" s="166"/>
      <c r="D73" s="166"/>
      <c r="E73" s="166"/>
      <c r="F73" s="166"/>
      <c r="G73" s="166"/>
      <c r="H73" s="166"/>
      <c r="I73" s="166"/>
      <c r="J73" s="166"/>
      <c r="K73" s="17"/>
    </row>
    <row r="74" spans="2:11" ht="15">
      <c r="B74" s="166" t="s">
        <v>10</v>
      </c>
      <c r="C74" s="166"/>
      <c r="D74" s="166"/>
      <c r="E74" s="166"/>
      <c r="F74" s="166"/>
      <c r="G74" s="166"/>
      <c r="H74" s="166"/>
      <c r="I74" s="166"/>
      <c r="J74" s="166"/>
      <c r="K74" s="17"/>
    </row>
    <row r="75" spans="2:11" ht="15.75" thickBot="1">
      <c r="B75" s="18"/>
      <c r="C75" s="18"/>
      <c r="D75" s="18"/>
      <c r="E75" s="18"/>
      <c r="F75" s="18"/>
      <c r="G75" s="18"/>
      <c r="H75" s="18"/>
      <c r="I75" s="18"/>
      <c r="J75" s="18"/>
      <c r="K75" s="17"/>
    </row>
    <row r="76" spans="2:11" ht="15.75" thickBot="1">
      <c r="B76" s="18"/>
      <c r="C76" s="18"/>
      <c r="D76" s="167" t="s">
        <v>19</v>
      </c>
      <c r="E76" s="168"/>
      <c r="F76" s="168"/>
      <c r="G76" s="168"/>
      <c r="H76" s="169" t="s">
        <v>20</v>
      </c>
      <c r="I76" s="169" t="s">
        <v>21</v>
      </c>
      <c r="J76" s="169" t="s">
        <v>22</v>
      </c>
      <c r="K76" s="17"/>
    </row>
    <row r="77" spans="2:11" ht="15.75" thickBot="1">
      <c r="B77" s="18"/>
      <c r="C77" s="18"/>
      <c r="D77" s="171" t="s">
        <v>17</v>
      </c>
      <c r="E77" s="172"/>
      <c r="F77" s="171" t="s">
        <v>18</v>
      </c>
      <c r="G77" s="172"/>
      <c r="H77" s="170"/>
      <c r="I77" s="170"/>
      <c r="J77" s="170"/>
      <c r="K77" s="17"/>
    </row>
    <row r="78" spans="2:11" ht="15">
      <c r="B78" s="214" t="s">
        <v>71</v>
      </c>
      <c r="C78" s="212" t="s">
        <v>58</v>
      </c>
      <c r="D78" s="20"/>
      <c r="E78" s="21"/>
      <c r="F78" s="22"/>
      <c r="G78" s="23"/>
      <c r="H78" s="24"/>
      <c r="I78" s="49">
        <v>0</v>
      </c>
      <c r="J78" s="50">
        <f>+H78*I78</f>
        <v>0</v>
      </c>
      <c r="K78" s="17"/>
    </row>
    <row r="79" spans="2:11" ht="15.75" thickBot="1">
      <c r="B79" s="215"/>
      <c r="C79" s="213"/>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14" t="s">
        <v>12</v>
      </c>
      <c r="C81" s="212" t="s">
        <v>58</v>
      </c>
      <c r="D81" s="34"/>
      <c r="E81" s="35"/>
      <c r="F81" s="36"/>
      <c r="G81" s="37"/>
      <c r="H81" s="38"/>
      <c r="I81" s="49">
        <v>0</v>
      </c>
      <c r="J81" s="50">
        <f>+H81*I81</f>
        <v>0</v>
      </c>
      <c r="K81" s="17"/>
    </row>
    <row r="82" spans="2:11" ht="15.75" thickBot="1">
      <c r="B82" s="215"/>
      <c r="C82" s="213"/>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10" t="s">
        <v>13</v>
      </c>
      <c r="C84" s="200" t="s">
        <v>58</v>
      </c>
      <c r="D84" s="34"/>
      <c r="E84" s="35"/>
      <c r="F84" s="36"/>
      <c r="G84" s="37"/>
      <c r="H84" s="38"/>
      <c r="I84" s="75">
        <v>0</v>
      </c>
      <c r="J84" s="50">
        <f>+H84*I84</f>
        <v>0</v>
      </c>
      <c r="K84" s="17"/>
    </row>
    <row r="85" spans="2:11" ht="15.75" thickBot="1">
      <c r="B85" s="216"/>
      <c r="C85" s="201"/>
      <c r="D85" s="25"/>
      <c r="E85" s="26"/>
      <c r="F85" s="27"/>
      <c r="G85" s="28"/>
      <c r="H85" s="29"/>
      <c r="I85" s="76">
        <v>0</v>
      </c>
      <c r="J85" s="52">
        <f>+I85*H85</f>
        <v>0</v>
      </c>
      <c r="K85" s="17"/>
    </row>
    <row r="86" spans="2:11" ht="15">
      <c r="B86" s="216"/>
      <c r="C86" s="200" t="s">
        <v>60</v>
      </c>
      <c r="D86" s="73"/>
      <c r="E86" s="74"/>
      <c r="F86" s="101"/>
      <c r="G86" s="102"/>
      <c r="H86" s="105"/>
      <c r="I86" s="108">
        <v>0</v>
      </c>
      <c r="J86" s="109">
        <f>+I86*H86</f>
        <v>0</v>
      </c>
      <c r="K86" s="17"/>
    </row>
    <row r="87" spans="2:11" ht="15.75" thickBot="1">
      <c r="B87" s="211"/>
      <c r="C87" s="201"/>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81"/>
      <c r="E89" s="158"/>
      <c r="F89" s="158"/>
      <c r="G89" s="158"/>
      <c r="H89" s="110"/>
      <c r="I89" s="111">
        <v>0</v>
      </c>
      <c r="J89" s="112">
        <f>+H89*I89</f>
        <v>0</v>
      </c>
      <c r="K89" s="17"/>
    </row>
    <row r="90" spans="2:11" ht="7.5" customHeight="1" thickBot="1">
      <c r="B90" s="30"/>
      <c r="C90" s="30"/>
      <c r="D90" s="31"/>
      <c r="E90" s="31"/>
      <c r="F90" s="31"/>
      <c r="G90" s="31"/>
      <c r="H90" s="32"/>
      <c r="I90" s="53"/>
      <c r="J90" s="53"/>
      <c r="K90" s="17"/>
    </row>
    <row r="91" spans="2:11" ht="24.75" thickBot="1">
      <c r="B91" s="61" t="s">
        <v>72</v>
      </c>
      <c r="C91" s="58" t="s">
        <v>58</v>
      </c>
      <c r="D91" s="181"/>
      <c r="E91" s="158"/>
      <c r="F91" s="158"/>
      <c r="G91" s="158"/>
      <c r="H91" s="159"/>
      <c r="I91" s="59">
        <v>0</v>
      </c>
      <c r="J91" s="60">
        <f>+D91*I91</f>
        <v>0</v>
      </c>
      <c r="K91" s="17"/>
    </row>
    <row r="92" spans="2:11" ht="7.5" customHeight="1" thickBot="1">
      <c r="B92" s="30"/>
      <c r="C92" s="30"/>
      <c r="D92" s="31"/>
      <c r="E92" s="31"/>
      <c r="F92" s="31"/>
      <c r="G92" s="31"/>
      <c r="H92" s="32"/>
      <c r="I92" s="53"/>
      <c r="J92" s="53"/>
      <c r="K92" s="17"/>
    </row>
    <row r="93" spans="2:11" ht="23.25" customHeight="1">
      <c r="B93" s="210" t="s">
        <v>64</v>
      </c>
      <c r="C93" s="212" t="s">
        <v>58</v>
      </c>
      <c r="D93" s="34"/>
      <c r="E93" s="35"/>
      <c r="F93" s="36"/>
      <c r="G93" s="37"/>
      <c r="H93" s="38"/>
      <c r="I93" s="49">
        <v>0</v>
      </c>
      <c r="J93" s="50">
        <f>+H93*I93</f>
        <v>0</v>
      </c>
      <c r="K93" s="17"/>
    </row>
    <row r="94" spans="2:11" ht="22.5" customHeight="1" thickBot="1">
      <c r="B94" s="211"/>
      <c r="C94" s="213"/>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62" t="s">
        <v>67</v>
      </c>
      <c r="C98" s="162"/>
      <c r="D98" s="162"/>
      <c r="E98" s="162"/>
      <c r="F98" s="162"/>
      <c r="G98" s="162"/>
      <c r="H98" s="162"/>
      <c r="I98" s="163">
        <v>0</v>
      </c>
      <c r="J98" s="163"/>
      <c r="K98" s="17"/>
    </row>
    <row r="99" spans="2:11" ht="15">
      <c r="B99" s="155"/>
      <c r="C99" s="155"/>
      <c r="D99" s="155"/>
      <c r="E99" s="155"/>
      <c r="F99" s="155"/>
      <c r="G99" s="155"/>
      <c r="H99" s="155"/>
      <c r="I99" s="155"/>
      <c r="J99" s="155"/>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55" t="s">
        <v>54</v>
      </c>
      <c r="E105" s="155"/>
      <c r="F105" s="155"/>
      <c r="G105" s="155"/>
      <c r="H105" s="155"/>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B2:B6"/>
    <mergeCell ref="I3:J3"/>
    <mergeCell ref="I4:J4"/>
    <mergeCell ref="B7:C7"/>
    <mergeCell ref="D7:I7"/>
    <mergeCell ref="B8:C8"/>
    <mergeCell ref="D8:I8"/>
    <mergeCell ref="I14:I15"/>
    <mergeCell ref="J14:J15"/>
    <mergeCell ref="D15:E15"/>
    <mergeCell ref="F15:G15"/>
    <mergeCell ref="B9:C9"/>
    <mergeCell ref="D9:I9"/>
    <mergeCell ref="D39:G39"/>
    <mergeCell ref="D40:G40"/>
    <mergeCell ref="D41:G41"/>
    <mergeCell ref="C47:C48"/>
    <mergeCell ref="B43:I43"/>
    <mergeCell ref="B10:J10"/>
    <mergeCell ref="B11:J11"/>
    <mergeCell ref="B12:J12"/>
    <mergeCell ref="D14:G14"/>
    <mergeCell ref="H14:H15"/>
    <mergeCell ref="B63:B67"/>
    <mergeCell ref="I64:J64"/>
    <mergeCell ref="I65:J65"/>
    <mergeCell ref="B68:C68"/>
    <mergeCell ref="D68:I68"/>
    <mergeCell ref="B73:J73"/>
    <mergeCell ref="D69:I69"/>
    <mergeCell ref="B70:C70"/>
    <mergeCell ref="D70:I70"/>
    <mergeCell ref="B72:J72"/>
    <mergeCell ref="B74:J74"/>
    <mergeCell ref="D76:G76"/>
    <mergeCell ref="H76:H77"/>
    <mergeCell ref="I76:I77"/>
    <mergeCell ref="J76:J77"/>
    <mergeCell ref="D77:E77"/>
    <mergeCell ref="F77:G77"/>
    <mergeCell ref="D105:H105"/>
    <mergeCell ref="B99:J99"/>
    <mergeCell ref="D89:G89"/>
    <mergeCell ref="B98:H98"/>
    <mergeCell ref="I98:J98"/>
    <mergeCell ref="B51:H51"/>
    <mergeCell ref="I51:J51"/>
    <mergeCell ref="D57:H57"/>
    <mergeCell ref="C84:C85"/>
    <mergeCell ref="B69:C69"/>
    <mergeCell ref="C18:C19"/>
    <mergeCell ref="B16:B19"/>
    <mergeCell ref="B21:B24"/>
    <mergeCell ref="C21:C22"/>
    <mergeCell ref="C23:C24"/>
    <mergeCell ref="C16:C17"/>
    <mergeCell ref="C26:C27"/>
    <mergeCell ref="C78:C79"/>
    <mergeCell ref="B81:B82"/>
    <mergeCell ref="C81:C82"/>
    <mergeCell ref="B84:B87"/>
    <mergeCell ref="B39:B41"/>
    <mergeCell ref="B45:B48"/>
    <mergeCell ref="C45:C46"/>
    <mergeCell ref="B34:B35"/>
    <mergeCell ref="C86:C87"/>
    <mergeCell ref="C28:C29"/>
    <mergeCell ref="C30:C31"/>
    <mergeCell ref="D91:H91"/>
    <mergeCell ref="B93:B94"/>
    <mergeCell ref="C93:C94"/>
    <mergeCell ref="D37:H37"/>
    <mergeCell ref="D34:G34"/>
    <mergeCell ref="D35:G35"/>
    <mergeCell ref="B78:B79"/>
    <mergeCell ref="B26:B32"/>
  </mergeCells>
  <printOptions/>
  <pageMargins left="0.7" right="0.7" top="0.75" bottom="0.75" header="0.3" footer="0.3"/>
  <pageSetup horizontalDpi="600" verticalDpi="600" orientation="portrait" scale="61" r:id="rId2"/>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80"/>
  <sheetViews>
    <sheetView tabSelected="1" zoomScale="78" zoomScaleNormal="78" zoomScaleSheetLayoutView="100" zoomScalePageLayoutView="0" workbookViewId="0" topLeftCell="A1">
      <selection activeCell="C13" sqref="C13:G13"/>
    </sheetView>
  </sheetViews>
  <sheetFormatPr defaultColWidth="11.421875" defaultRowHeight="15"/>
  <cols>
    <col min="1" max="1" width="6.140625" style="114" customWidth="1"/>
    <col min="2" max="2" width="40.8515625" style="114" customWidth="1"/>
    <col min="3" max="3" width="23.7109375" style="114" customWidth="1"/>
    <col min="4" max="4" width="50.8515625" style="114" customWidth="1"/>
    <col min="5" max="5" width="20.8515625" style="114" customWidth="1"/>
    <col min="6" max="6" width="30.8515625" style="114" customWidth="1"/>
    <col min="7" max="7" width="20.8515625" style="114" customWidth="1"/>
    <col min="8" max="8" width="0.5625" style="123" customWidth="1"/>
    <col min="9" max="9" width="7.8515625" style="123" hidden="1" customWidth="1"/>
    <col min="10" max="25" width="3.28125" style="123" hidden="1" customWidth="1"/>
    <col min="26" max="26" width="40.8515625" style="123" hidden="1" customWidth="1"/>
    <col min="27" max="28" width="10.8515625" style="123" customWidth="1"/>
    <col min="29" max="29" width="40.8515625" style="123" customWidth="1"/>
    <col min="30" max="53" width="10.8515625" style="123" customWidth="1"/>
    <col min="54" max="16384" width="11.421875" style="114" customWidth="1"/>
  </cols>
  <sheetData>
    <row r="1" spans="1:10" ht="16.5">
      <c r="A1" s="176"/>
      <c r="B1" s="1"/>
      <c r="C1" s="1"/>
      <c r="D1" s="1"/>
      <c r="E1" s="1"/>
      <c r="H1" s="14"/>
      <c r="I1" s="15"/>
      <c r="J1" s="15"/>
    </row>
    <row r="2" spans="1:53" s="126" customFormat="1" ht="16.5">
      <c r="A2" s="176"/>
      <c r="B2" s="124"/>
      <c r="C2" s="124"/>
      <c r="D2" s="124"/>
      <c r="E2" s="124"/>
      <c r="F2" s="236" t="s">
        <v>0</v>
      </c>
      <c r="G2" s="236"/>
      <c r="H2" s="15"/>
      <c r="I2" s="125"/>
      <c r="J2" s="125"/>
      <c r="K2" s="125"/>
      <c r="L2" s="125"/>
      <c r="M2" s="125"/>
      <c r="N2" s="125"/>
      <c r="O2" s="125"/>
      <c r="P2" s="125"/>
      <c r="Q2" s="125"/>
      <c r="R2" s="125"/>
      <c r="S2" s="125"/>
      <c r="T2" s="125"/>
      <c r="U2" s="125"/>
      <c r="V2" s="125"/>
      <c r="W2" s="125"/>
      <c r="X2" s="125"/>
      <c r="Y2" s="125"/>
      <c r="Z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row>
    <row r="3" spans="1:53" s="126" customFormat="1" ht="16.5">
      <c r="A3" s="176"/>
      <c r="B3" s="124"/>
      <c r="C3" s="124"/>
      <c r="D3" s="124"/>
      <c r="E3" s="124"/>
      <c r="F3" s="237" t="s">
        <v>1</v>
      </c>
      <c r="G3" s="237"/>
      <c r="H3" s="125"/>
      <c r="I3" s="125"/>
      <c r="J3" s="125"/>
      <c r="K3" s="125"/>
      <c r="L3" s="14"/>
      <c r="M3" s="14"/>
      <c r="N3" s="125"/>
      <c r="O3" s="125"/>
      <c r="P3" s="125"/>
      <c r="Q3" s="125"/>
      <c r="R3" s="125"/>
      <c r="S3" s="125"/>
      <c r="T3" s="125"/>
      <c r="U3" s="125"/>
      <c r="V3" s="125"/>
      <c r="W3" s="125"/>
      <c r="X3" s="125"/>
      <c r="Y3" s="125"/>
      <c r="Z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row>
    <row r="4" spans="1:53" s="126" customFormat="1" ht="16.5">
      <c r="A4" s="176"/>
      <c r="B4" s="1"/>
      <c r="C4" s="1"/>
      <c r="D4" s="1"/>
      <c r="E4" s="1"/>
      <c r="F4" s="1"/>
      <c r="G4" s="1"/>
      <c r="H4" s="15"/>
      <c r="I4" s="15"/>
      <c r="J4" s="15"/>
      <c r="K4" s="125"/>
      <c r="L4" s="15"/>
      <c r="M4" s="1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row>
    <row r="5" spans="1:53" s="126" customFormat="1" ht="16.5">
      <c r="A5" s="177"/>
      <c r="B5" s="1"/>
      <c r="C5" s="1"/>
      <c r="D5" s="1"/>
      <c r="E5" s="1"/>
      <c r="F5" s="1"/>
      <c r="G5" s="1"/>
      <c r="H5" s="14"/>
      <c r="I5" s="14"/>
      <c r="J5" s="14"/>
      <c r="K5" s="125"/>
      <c r="L5" s="127"/>
      <c r="M5" s="127"/>
      <c r="N5" s="127"/>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row>
    <row r="6" spans="1:53" s="126" customFormat="1" ht="16.5">
      <c r="A6" s="219" t="s">
        <v>2</v>
      </c>
      <c r="B6" s="219"/>
      <c r="C6" s="222" t="s">
        <v>3</v>
      </c>
      <c r="D6" s="223"/>
      <c r="E6" s="223"/>
      <c r="F6" s="224"/>
      <c r="G6" s="122" t="s">
        <v>110</v>
      </c>
      <c r="H6" s="118"/>
      <c r="I6" s="119"/>
      <c r="J6" s="119"/>
      <c r="K6" s="119"/>
      <c r="L6" s="119"/>
      <c r="M6" s="119"/>
      <c r="N6" s="119"/>
      <c r="O6" s="119"/>
      <c r="P6" s="119"/>
      <c r="Q6" s="119"/>
      <c r="R6" s="119"/>
      <c r="S6" s="119"/>
      <c r="T6" s="119"/>
      <c r="U6" s="119"/>
      <c r="V6" s="119"/>
      <c r="W6" s="119"/>
      <c r="X6" s="119"/>
      <c r="Y6" s="119"/>
      <c r="Z6" s="119"/>
      <c r="AA6" s="119"/>
      <c r="AB6" s="127"/>
      <c r="AC6" s="127"/>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row>
    <row r="7" spans="1:53" s="126" customFormat="1" ht="16.5">
      <c r="A7" s="219" t="s">
        <v>4</v>
      </c>
      <c r="B7" s="219"/>
      <c r="C7" s="222" t="s">
        <v>109</v>
      </c>
      <c r="D7" s="223"/>
      <c r="E7" s="223"/>
      <c r="F7" s="224"/>
      <c r="G7" s="117" t="s">
        <v>111</v>
      </c>
      <c r="H7" s="118"/>
      <c r="I7" s="119"/>
      <c r="J7" s="119"/>
      <c r="K7" s="119"/>
      <c r="L7" s="119"/>
      <c r="M7" s="119"/>
      <c r="N7" s="119"/>
      <c r="O7" s="119"/>
      <c r="P7" s="119"/>
      <c r="Q7" s="119"/>
      <c r="R7" s="119"/>
      <c r="S7" s="119"/>
      <c r="T7" s="119"/>
      <c r="U7" s="119"/>
      <c r="V7" s="119"/>
      <c r="W7" s="119"/>
      <c r="X7" s="119"/>
      <c r="Y7" s="119"/>
      <c r="Z7" s="119"/>
      <c r="AA7" s="119"/>
      <c r="AB7" s="127"/>
      <c r="AC7" s="127"/>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row>
    <row r="8" spans="1:53" s="126" customFormat="1" ht="16.5">
      <c r="A8" s="219" t="s">
        <v>5</v>
      </c>
      <c r="B8" s="219"/>
      <c r="C8" s="222" t="s">
        <v>108</v>
      </c>
      <c r="D8" s="223"/>
      <c r="E8" s="223"/>
      <c r="F8" s="224"/>
      <c r="G8" s="117" t="s">
        <v>74</v>
      </c>
      <c r="H8" s="118"/>
      <c r="I8" s="119"/>
      <c r="J8" s="119"/>
      <c r="K8" s="119"/>
      <c r="L8" s="119"/>
      <c r="M8" s="119"/>
      <c r="N8" s="119"/>
      <c r="O8" s="119"/>
      <c r="P8" s="119"/>
      <c r="Q8" s="119"/>
      <c r="R8" s="119"/>
      <c r="S8" s="119"/>
      <c r="T8" s="119"/>
      <c r="U8" s="119"/>
      <c r="V8" s="119"/>
      <c r="W8" s="119"/>
      <c r="X8" s="119"/>
      <c r="Y8" s="119"/>
      <c r="Z8" s="119"/>
      <c r="AA8" s="119"/>
      <c r="AB8" s="127"/>
      <c r="AC8" s="127"/>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row>
    <row r="9" spans="1:53" s="126" customFormat="1" ht="16.5">
      <c r="A9" s="8"/>
      <c r="B9" s="8"/>
      <c r="C9" s="8"/>
      <c r="D9" s="8"/>
      <c r="E9" s="8"/>
      <c r="F9" s="8"/>
      <c r="G9" s="8"/>
      <c r="H9" s="8"/>
      <c r="I9" s="8"/>
      <c r="J9" s="8"/>
      <c r="K9" s="127"/>
      <c r="L9" s="8"/>
      <c r="M9" s="8"/>
      <c r="N9" s="127"/>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row>
    <row r="10" spans="1:53" s="129" customFormat="1" ht="16.5">
      <c r="A10" s="218" t="s">
        <v>76</v>
      </c>
      <c r="B10" s="218"/>
      <c r="C10" s="218"/>
      <c r="D10" s="218"/>
      <c r="E10" s="218"/>
      <c r="F10" s="218"/>
      <c r="G10" s="21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row>
    <row r="11" spans="1:53" s="129" customFormat="1" ht="16.5">
      <c r="A11" s="120" t="s">
        <v>77</v>
      </c>
      <c r="B11" s="120"/>
      <c r="C11" s="238" t="s">
        <v>0</v>
      </c>
      <c r="D11" s="239"/>
      <c r="E11" s="239"/>
      <c r="F11" s="239"/>
      <c r="G11" s="240"/>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row>
    <row r="12" spans="1:53" s="129" customFormat="1" ht="16.5">
      <c r="A12" s="120" t="s">
        <v>78</v>
      </c>
      <c r="B12" s="120"/>
      <c r="C12" s="241" t="s">
        <v>148</v>
      </c>
      <c r="D12" s="239"/>
      <c r="E12" s="239"/>
      <c r="F12" s="239"/>
      <c r="G12" s="240"/>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row>
    <row r="13" spans="1:53" s="129" customFormat="1" ht="16.5">
      <c r="A13" s="120" t="s">
        <v>79</v>
      </c>
      <c r="B13" s="120"/>
      <c r="C13" s="241" t="s">
        <v>112</v>
      </c>
      <c r="D13" s="242"/>
      <c r="E13" s="242"/>
      <c r="F13" s="242"/>
      <c r="G13" s="243"/>
      <c r="H13" s="137"/>
      <c r="I13" s="137"/>
      <c r="J13" s="137"/>
      <c r="K13" s="137"/>
      <c r="L13" s="137"/>
      <c r="M13" s="137"/>
      <c r="N13" s="137"/>
      <c r="O13" s="137"/>
      <c r="P13" s="137"/>
      <c r="Q13" s="137"/>
      <c r="R13" s="137"/>
      <c r="S13" s="137"/>
      <c r="T13" s="137"/>
      <c r="U13" s="137"/>
      <c r="V13" s="137"/>
      <c r="W13" s="137"/>
      <c r="X13" s="137"/>
      <c r="Y13" s="137"/>
      <c r="Z13" s="137"/>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row>
    <row r="14" spans="1:53" s="129" customFormat="1" ht="33.75" customHeight="1">
      <c r="A14" s="120" t="s">
        <v>80</v>
      </c>
      <c r="B14" s="120"/>
      <c r="C14" s="228" t="s">
        <v>113</v>
      </c>
      <c r="D14" s="244"/>
      <c r="E14" s="244"/>
      <c r="F14" s="244"/>
      <c r="G14" s="244"/>
      <c r="H14" s="138"/>
      <c r="I14" s="138"/>
      <c r="J14" s="138"/>
      <c r="K14" s="138"/>
      <c r="L14" s="138"/>
      <c r="M14" s="138"/>
      <c r="N14" s="138"/>
      <c r="O14" s="138"/>
      <c r="P14" s="138"/>
      <c r="Q14" s="138"/>
      <c r="R14" s="138"/>
      <c r="S14" s="138"/>
      <c r="T14" s="138"/>
      <c r="U14" s="138"/>
      <c r="V14" s="138"/>
      <c r="W14" s="138"/>
      <c r="X14" s="138"/>
      <c r="Y14" s="138"/>
      <c r="Z14" s="13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row>
    <row r="15" spans="1:53" s="129" customFormat="1" ht="16.5">
      <c r="A15" s="120" t="s">
        <v>81</v>
      </c>
      <c r="B15" s="120"/>
      <c r="C15" s="247">
        <v>44574</v>
      </c>
      <c r="D15" s="245"/>
      <c r="E15" s="245"/>
      <c r="F15" s="245"/>
      <c r="G15" s="246"/>
      <c r="H15" s="137"/>
      <c r="I15" s="137"/>
      <c r="J15" s="137"/>
      <c r="K15" s="137"/>
      <c r="L15" s="137"/>
      <c r="M15" s="137"/>
      <c r="N15" s="137"/>
      <c r="O15" s="137"/>
      <c r="P15" s="137"/>
      <c r="Q15" s="137"/>
      <c r="R15" s="137"/>
      <c r="S15" s="137"/>
      <c r="T15" s="137"/>
      <c r="U15" s="137"/>
      <c r="V15" s="137"/>
      <c r="W15" s="137"/>
      <c r="X15" s="137"/>
      <c r="Y15" s="137"/>
      <c r="Z15" s="137"/>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row>
    <row r="16" spans="1:53" s="129" customFormat="1" ht="16.5">
      <c r="A16" s="218" t="s">
        <v>82</v>
      </c>
      <c r="B16" s="218"/>
      <c r="C16" s="218"/>
      <c r="D16" s="218"/>
      <c r="E16" s="218"/>
      <c r="F16" s="218"/>
      <c r="G16" s="21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row>
    <row r="17" spans="1:53" s="129" customFormat="1" ht="16.5">
      <c r="A17" s="120" t="s">
        <v>83</v>
      </c>
      <c r="B17" s="120"/>
      <c r="C17" s="228" t="s">
        <v>133</v>
      </c>
      <c r="D17" s="229"/>
      <c r="E17" s="229"/>
      <c r="F17" s="229"/>
      <c r="G17" s="230"/>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row>
    <row r="18" spans="1:53" s="129" customFormat="1" ht="16.5">
      <c r="A18" s="120" t="s">
        <v>84</v>
      </c>
      <c r="B18" s="120"/>
      <c r="C18" s="248">
        <v>44558</v>
      </c>
      <c r="D18" s="229"/>
      <c r="E18" s="229"/>
      <c r="F18" s="229"/>
      <c r="G18" s="230"/>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row>
    <row r="19" spans="1:53" s="129" customFormat="1" ht="16.5">
      <c r="A19" s="120" t="s">
        <v>85</v>
      </c>
      <c r="B19" s="120"/>
      <c r="C19" s="248">
        <v>44562</v>
      </c>
      <c r="D19" s="229"/>
      <c r="E19" s="229"/>
      <c r="F19" s="229"/>
      <c r="G19" s="230"/>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row>
    <row r="20" spans="1:53" s="129" customFormat="1" ht="16.5">
      <c r="A20" s="120" t="s">
        <v>86</v>
      </c>
      <c r="B20" s="120"/>
      <c r="C20" s="249" t="s">
        <v>105</v>
      </c>
      <c r="D20" s="232"/>
      <c r="E20" s="232"/>
      <c r="F20" s="232"/>
      <c r="G20" s="233"/>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row>
    <row r="21" spans="1:53" s="129" customFormat="1" ht="16.5">
      <c r="A21" s="120" t="s">
        <v>87</v>
      </c>
      <c r="B21" s="120"/>
      <c r="C21" s="231" t="s">
        <v>106</v>
      </c>
      <c r="D21" s="232"/>
      <c r="E21" s="232"/>
      <c r="F21" s="232"/>
      <c r="G21" s="233"/>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row>
    <row r="22" spans="1:53" s="129" customFormat="1" ht="16.5">
      <c r="A22" s="120" t="s">
        <v>88</v>
      </c>
      <c r="B22" s="120"/>
      <c r="C22" s="231" t="s">
        <v>107</v>
      </c>
      <c r="D22" s="232"/>
      <c r="E22" s="232"/>
      <c r="F22" s="232"/>
      <c r="G22" s="233"/>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row>
    <row r="23" spans="1:53" s="129" customFormat="1" ht="16.5">
      <c r="A23" s="218" t="s">
        <v>89</v>
      </c>
      <c r="B23" s="218"/>
      <c r="C23" s="218"/>
      <c r="D23" s="218"/>
      <c r="E23" s="218"/>
      <c r="F23" s="218"/>
      <c r="G23" s="21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row>
    <row r="24" spans="1:53" s="129" customFormat="1" ht="16.5">
      <c r="A24" s="120" t="s">
        <v>90</v>
      </c>
      <c r="B24" s="120"/>
      <c r="C24" s="134">
        <v>15</v>
      </c>
      <c r="D24" s="225"/>
      <c r="E24" s="226"/>
      <c r="F24" s="226"/>
      <c r="G24" s="227"/>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row>
    <row r="25" spans="1:53" s="129" customFormat="1" ht="16.5">
      <c r="A25" s="120" t="s">
        <v>91</v>
      </c>
      <c r="B25" s="120"/>
      <c r="C25" s="134">
        <v>36</v>
      </c>
      <c r="D25" s="225"/>
      <c r="E25" s="226"/>
      <c r="F25" s="226"/>
      <c r="G25" s="227"/>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row>
    <row r="26" spans="1:53" s="129" customFormat="1" ht="16.5">
      <c r="A26" s="120" t="s">
        <v>92</v>
      </c>
      <c r="B26" s="120"/>
      <c r="C26" s="134">
        <v>2</v>
      </c>
      <c r="D26" s="220"/>
      <c r="E26" s="221"/>
      <c r="F26" s="116" t="s">
        <v>93</v>
      </c>
      <c r="G26" s="140">
        <f>C26/C25</f>
        <v>0.05555555555555555</v>
      </c>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row>
    <row r="27" spans="1:53" s="129" customFormat="1" ht="16.5">
      <c r="A27" s="120" t="s">
        <v>94</v>
      </c>
      <c r="B27" s="120"/>
      <c r="C27" s="134">
        <v>35</v>
      </c>
      <c r="D27" s="220"/>
      <c r="E27" s="221"/>
      <c r="F27" s="116" t="s">
        <v>93</v>
      </c>
      <c r="G27" s="140">
        <f>C27/C25</f>
        <v>0.9722222222222222</v>
      </c>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row>
    <row r="28" spans="1:53" s="129" customFormat="1" ht="16.5">
      <c r="A28" s="120" t="s">
        <v>95</v>
      </c>
      <c r="B28" s="120"/>
      <c r="C28" s="134">
        <v>125</v>
      </c>
      <c r="D28" s="225"/>
      <c r="E28" s="226"/>
      <c r="F28" s="226"/>
      <c r="G28" s="227"/>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row>
    <row r="29" spans="1:53" s="129" customFormat="1" ht="16.5">
      <c r="A29" s="120" t="s">
        <v>96</v>
      </c>
      <c r="B29" s="120"/>
      <c r="C29" s="134">
        <v>34</v>
      </c>
      <c r="D29" s="220"/>
      <c r="E29" s="221"/>
      <c r="F29" s="116" t="s">
        <v>93</v>
      </c>
      <c r="G29" s="140">
        <f>C29/C28</f>
        <v>0.272</v>
      </c>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row>
    <row r="30" spans="1:53" s="129" customFormat="1" ht="16.5">
      <c r="A30" s="120" t="s">
        <v>97</v>
      </c>
      <c r="B30" s="120"/>
      <c r="C30" s="134">
        <v>21</v>
      </c>
      <c r="D30" s="220"/>
      <c r="E30" s="221"/>
      <c r="F30" s="116" t="s">
        <v>93</v>
      </c>
      <c r="G30" s="140">
        <f>C30/C28</f>
        <v>0.168</v>
      </c>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row>
    <row r="31" spans="1:53" s="129" customFormat="1" ht="16.5">
      <c r="A31" s="218" t="s">
        <v>98</v>
      </c>
      <c r="B31" s="218"/>
      <c r="C31" s="218"/>
      <c r="D31" s="218"/>
      <c r="E31" s="218"/>
      <c r="F31" s="218"/>
      <c r="G31" s="21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row>
    <row r="32" spans="1:53" s="129" customFormat="1" ht="16.5">
      <c r="A32" s="121" t="s">
        <v>99</v>
      </c>
      <c r="B32" s="121" t="s">
        <v>100</v>
      </c>
      <c r="C32" s="121" t="s">
        <v>101</v>
      </c>
      <c r="D32" s="121" t="s">
        <v>102</v>
      </c>
      <c r="E32" s="121" t="s">
        <v>103</v>
      </c>
      <c r="F32" s="235" t="s">
        <v>104</v>
      </c>
      <c r="G32" s="235"/>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row>
    <row r="33" spans="1:53" s="129" customFormat="1" ht="247.5" customHeight="1">
      <c r="A33" s="135">
        <v>1</v>
      </c>
      <c r="B33" s="136">
        <v>44558</v>
      </c>
      <c r="C33" s="135" t="s">
        <v>114</v>
      </c>
      <c r="D33" s="250" t="s">
        <v>134</v>
      </c>
      <c r="E33" s="135" t="s">
        <v>129</v>
      </c>
      <c r="F33" s="234" t="s">
        <v>149</v>
      </c>
      <c r="G33" s="234"/>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row>
    <row r="34" spans="1:53" s="129" customFormat="1" ht="135" customHeight="1">
      <c r="A34" s="135">
        <v>2</v>
      </c>
      <c r="B34" s="136">
        <v>44558</v>
      </c>
      <c r="C34" s="250" t="s">
        <v>115</v>
      </c>
      <c r="D34" s="251" t="s">
        <v>135</v>
      </c>
      <c r="E34" s="135" t="s">
        <v>129</v>
      </c>
      <c r="F34" s="234" t="s">
        <v>130</v>
      </c>
      <c r="G34" s="234"/>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row>
    <row r="35" spans="1:53" s="129" customFormat="1" ht="409.5">
      <c r="A35" s="135">
        <v>3</v>
      </c>
      <c r="B35" s="136">
        <v>44559</v>
      </c>
      <c r="C35" s="250" t="s">
        <v>116</v>
      </c>
      <c r="D35" s="250" t="s">
        <v>136</v>
      </c>
      <c r="E35" s="135" t="s">
        <v>129</v>
      </c>
      <c r="F35" s="234" t="s">
        <v>150</v>
      </c>
      <c r="G35" s="234"/>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row>
    <row r="36" spans="1:53" s="129" customFormat="1" ht="301.5" customHeight="1">
      <c r="A36" s="135">
        <v>4</v>
      </c>
      <c r="B36" s="136">
        <v>44559</v>
      </c>
      <c r="C36" s="250" t="s">
        <v>117</v>
      </c>
      <c r="D36" s="250" t="s">
        <v>137</v>
      </c>
      <c r="E36" s="135" t="s">
        <v>129</v>
      </c>
      <c r="F36" s="234" t="s">
        <v>151</v>
      </c>
      <c r="G36" s="234"/>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row>
    <row r="37" spans="1:53" s="129" customFormat="1" ht="361.5" customHeight="1">
      <c r="A37" s="135">
        <v>5</v>
      </c>
      <c r="B37" s="136">
        <v>44559</v>
      </c>
      <c r="C37" s="250" t="s">
        <v>118</v>
      </c>
      <c r="D37" s="250" t="s">
        <v>138</v>
      </c>
      <c r="E37" s="135" t="s">
        <v>129</v>
      </c>
      <c r="F37" s="234" t="s">
        <v>152</v>
      </c>
      <c r="G37" s="234"/>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row>
    <row r="38" spans="1:53" s="129" customFormat="1" ht="409.5">
      <c r="A38" s="135">
        <v>6</v>
      </c>
      <c r="B38" s="136">
        <v>44559</v>
      </c>
      <c r="C38" s="250" t="s">
        <v>119</v>
      </c>
      <c r="D38" s="250" t="s">
        <v>139</v>
      </c>
      <c r="E38" s="135" t="s">
        <v>129</v>
      </c>
      <c r="F38" s="234" t="s">
        <v>160</v>
      </c>
      <c r="G38" s="234"/>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row>
    <row r="39" spans="1:53" s="129" customFormat="1" ht="286.5" customHeight="1">
      <c r="A39" s="135">
        <v>7</v>
      </c>
      <c r="B39" s="136">
        <v>44560</v>
      </c>
      <c r="C39" s="250" t="s">
        <v>120</v>
      </c>
      <c r="D39" s="250" t="s">
        <v>140</v>
      </c>
      <c r="E39" s="135" t="s">
        <v>129</v>
      </c>
      <c r="F39" s="234" t="s">
        <v>153</v>
      </c>
      <c r="G39" s="234"/>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row>
    <row r="40" spans="1:53" s="129" customFormat="1" ht="313.5">
      <c r="A40" s="135">
        <v>8</v>
      </c>
      <c r="B40" s="136">
        <v>44560</v>
      </c>
      <c r="C40" s="250" t="s">
        <v>121</v>
      </c>
      <c r="D40" s="250" t="s">
        <v>141</v>
      </c>
      <c r="E40" s="135" t="s">
        <v>131</v>
      </c>
      <c r="F40" s="234" t="s">
        <v>154</v>
      </c>
      <c r="G40" s="234"/>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row>
    <row r="41" spans="1:53" s="129" customFormat="1" ht="409.5">
      <c r="A41" s="135">
        <v>9</v>
      </c>
      <c r="B41" s="136">
        <v>44561</v>
      </c>
      <c r="C41" s="250" t="s">
        <v>122</v>
      </c>
      <c r="D41" s="250" t="s">
        <v>142</v>
      </c>
      <c r="E41" s="135" t="s">
        <v>129</v>
      </c>
      <c r="F41" s="234" t="s">
        <v>155</v>
      </c>
      <c r="G41" s="234"/>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row>
    <row r="42" spans="1:53" s="129" customFormat="1" ht="409.5">
      <c r="A42" s="135">
        <v>10</v>
      </c>
      <c r="B42" s="136">
        <v>44561</v>
      </c>
      <c r="C42" s="250" t="s">
        <v>123</v>
      </c>
      <c r="D42" s="250" t="s">
        <v>143</v>
      </c>
      <c r="E42" s="135" t="s">
        <v>129</v>
      </c>
      <c r="F42" s="234" t="s">
        <v>161</v>
      </c>
      <c r="G42" s="234"/>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row>
    <row r="43" spans="1:53" s="129" customFormat="1" ht="280.5">
      <c r="A43" s="135">
        <v>11</v>
      </c>
      <c r="B43" s="136">
        <v>44561</v>
      </c>
      <c r="C43" s="250" t="s">
        <v>124</v>
      </c>
      <c r="D43" s="250" t="s">
        <v>156</v>
      </c>
      <c r="E43" s="135" t="s">
        <v>129</v>
      </c>
      <c r="F43" s="234" t="s">
        <v>157</v>
      </c>
      <c r="G43" s="234"/>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row>
    <row r="44" spans="1:53" s="129" customFormat="1" ht="227.25" customHeight="1">
      <c r="A44" s="135">
        <v>12</v>
      </c>
      <c r="B44" s="136">
        <v>44561</v>
      </c>
      <c r="C44" s="250" t="s">
        <v>125</v>
      </c>
      <c r="D44" s="250" t="s">
        <v>144</v>
      </c>
      <c r="E44" s="135" t="s">
        <v>129</v>
      </c>
      <c r="F44" s="234" t="s">
        <v>158</v>
      </c>
      <c r="G44" s="234"/>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row>
    <row r="45" spans="1:53" s="129" customFormat="1" ht="173.25" customHeight="1">
      <c r="A45" s="135">
        <v>13</v>
      </c>
      <c r="B45" s="136">
        <v>44561</v>
      </c>
      <c r="C45" s="250" t="s">
        <v>126</v>
      </c>
      <c r="D45" s="139" t="s">
        <v>145</v>
      </c>
      <c r="E45" s="135" t="s">
        <v>129</v>
      </c>
      <c r="F45" s="234" t="s">
        <v>132</v>
      </c>
      <c r="G45" s="234"/>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row>
    <row r="46" spans="1:53" s="129" customFormat="1" ht="228" customHeight="1">
      <c r="A46" s="135">
        <v>14</v>
      </c>
      <c r="B46" s="136">
        <v>44561</v>
      </c>
      <c r="C46" s="250" t="s">
        <v>127</v>
      </c>
      <c r="D46" s="250" t="s">
        <v>146</v>
      </c>
      <c r="E46" s="135" t="s">
        <v>129</v>
      </c>
      <c r="F46" s="234" t="s">
        <v>159</v>
      </c>
      <c r="G46" s="234"/>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row>
    <row r="47" spans="1:53" s="129" customFormat="1" ht="409.5">
      <c r="A47" s="135">
        <v>15</v>
      </c>
      <c r="B47" s="136">
        <v>44561</v>
      </c>
      <c r="C47" s="250" t="s">
        <v>128</v>
      </c>
      <c r="D47" s="250" t="s">
        <v>147</v>
      </c>
      <c r="E47" s="135" t="s">
        <v>129</v>
      </c>
      <c r="F47" s="234" t="s">
        <v>162</v>
      </c>
      <c r="G47" s="234"/>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row>
    <row r="48" spans="1:29" s="123" customFormat="1" ht="17.25" thickBot="1">
      <c r="A48" s="130"/>
      <c r="B48" s="130"/>
      <c r="C48" s="130"/>
      <c r="D48" s="130"/>
      <c r="E48" s="130"/>
      <c r="F48" s="130"/>
      <c r="G48" s="130"/>
      <c r="H48" s="131"/>
      <c r="I48" s="131"/>
      <c r="J48" s="131"/>
      <c r="K48" s="131"/>
      <c r="L48" s="131"/>
      <c r="M48" s="131"/>
      <c r="N48" s="131"/>
      <c r="O48" s="131"/>
      <c r="P48" s="131"/>
      <c r="Q48" s="131"/>
      <c r="R48" s="131"/>
      <c r="S48" s="131"/>
      <c r="T48" s="131"/>
      <c r="U48" s="131"/>
      <c r="V48" s="131"/>
      <c r="W48" s="131"/>
      <c r="X48" s="131"/>
      <c r="Y48" s="131"/>
      <c r="Z48" s="131"/>
      <c r="AA48" s="131"/>
      <c r="AB48" s="131"/>
      <c r="AC48" s="131"/>
    </row>
    <row r="49" spans="1:29" s="123" customFormat="1" ht="17.25" thickTop="1">
      <c r="A49" s="217" t="s">
        <v>75</v>
      </c>
      <c r="B49" s="217"/>
      <c r="C49" s="217"/>
      <c r="D49" s="217"/>
      <c r="E49" s="217"/>
      <c r="F49" s="217"/>
      <c r="G49" s="217"/>
      <c r="H49" s="132"/>
      <c r="I49" s="132"/>
      <c r="J49" s="132"/>
      <c r="K49" s="132"/>
      <c r="L49" s="132"/>
      <c r="M49" s="132"/>
      <c r="N49" s="132"/>
      <c r="O49" s="132"/>
      <c r="P49" s="132"/>
      <c r="Q49" s="132"/>
      <c r="R49" s="132"/>
      <c r="S49" s="132"/>
      <c r="T49" s="132"/>
      <c r="U49" s="132"/>
      <c r="V49" s="132"/>
      <c r="W49" s="132"/>
      <c r="X49" s="132"/>
      <c r="Y49" s="132"/>
      <c r="Z49" s="132"/>
      <c r="AA49" s="132"/>
      <c r="AB49" s="132"/>
      <c r="AC49" s="132"/>
    </row>
    <row r="50" spans="1:11" s="123" customFormat="1" ht="16.5">
      <c r="A50" s="115"/>
      <c r="B50" s="115"/>
      <c r="C50" s="115"/>
      <c r="D50" s="115"/>
      <c r="E50" s="115"/>
      <c r="F50" s="115"/>
      <c r="G50" s="115"/>
      <c r="H50" s="115"/>
      <c r="I50" s="115"/>
      <c r="J50" s="115"/>
      <c r="K50" s="115"/>
    </row>
    <row r="51" spans="1:11" s="123" customFormat="1" ht="16.5">
      <c r="A51" s="115"/>
      <c r="B51" s="115"/>
      <c r="C51" s="115"/>
      <c r="D51" s="115"/>
      <c r="E51" s="115"/>
      <c r="F51" s="115"/>
      <c r="G51" s="115"/>
      <c r="H51" s="115"/>
      <c r="I51" s="115"/>
      <c r="J51" s="115"/>
      <c r="K51" s="115"/>
    </row>
    <row r="52" spans="1:11" s="123" customFormat="1" ht="16.5">
      <c r="A52" s="115"/>
      <c r="B52" s="115"/>
      <c r="C52" s="115"/>
      <c r="D52" s="115"/>
      <c r="E52" s="115"/>
      <c r="F52" s="115"/>
      <c r="G52" s="115"/>
      <c r="H52" s="115"/>
      <c r="I52" s="115"/>
      <c r="J52" s="115"/>
      <c r="K52" s="115"/>
    </row>
    <row r="53" spans="1:11" s="123" customFormat="1" ht="16.5">
      <c r="A53" s="115"/>
      <c r="B53" s="115"/>
      <c r="C53" s="115"/>
      <c r="D53" s="115"/>
      <c r="E53" s="115"/>
      <c r="F53" s="115"/>
      <c r="G53" s="115"/>
      <c r="H53" s="115"/>
      <c r="I53" s="115"/>
      <c r="J53" s="115"/>
      <c r="K53" s="115"/>
    </row>
    <row r="54" spans="1:11" s="123" customFormat="1" ht="16.5">
      <c r="A54" s="115"/>
      <c r="B54" s="115"/>
      <c r="C54" s="115"/>
      <c r="D54" s="115"/>
      <c r="E54" s="115"/>
      <c r="F54" s="115"/>
      <c r="G54" s="115"/>
      <c r="H54" s="115"/>
      <c r="I54" s="115"/>
      <c r="J54" s="115"/>
      <c r="K54" s="115"/>
    </row>
    <row r="55" spans="1:11" ht="16.5">
      <c r="A55" s="133"/>
      <c r="B55" s="133"/>
      <c r="C55" s="133"/>
      <c r="D55" s="133"/>
      <c r="E55" s="133"/>
      <c r="F55" s="133"/>
      <c r="G55" s="133"/>
      <c r="H55" s="115"/>
      <c r="I55" s="115"/>
      <c r="J55" s="115"/>
      <c r="K55" s="115"/>
    </row>
    <row r="56" spans="1:11" ht="16.5">
      <c r="A56" s="133"/>
      <c r="B56" s="133"/>
      <c r="C56" s="133"/>
      <c r="D56" s="133"/>
      <c r="E56" s="133"/>
      <c r="F56" s="133"/>
      <c r="G56" s="133"/>
      <c r="H56" s="115"/>
      <c r="I56" s="115"/>
      <c r="J56" s="115"/>
      <c r="K56" s="115"/>
    </row>
    <row r="57" spans="1:11" ht="16.5">
      <c r="A57" s="133"/>
      <c r="B57" s="133"/>
      <c r="C57" s="133"/>
      <c r="D57" s="133"/>
      <c r="E57" s="133"/>
      <c r="F57" s="133"/>
      <c r="G57" s="133"/>
      <c r="H57" s="115"/>
      <c r="I57" s="115"/>
      <c r="J57" s="115"/>
      <c r="K57" s="115"/>
    </row>
    <row r="58" spans="1:11" ht="16.5">
      <c r="A58" s="133"/>
      <c r="B58" s="133"/>
      <c r="C58" s="133"/>
      <c r="D58" s="133"/>
      <c r="E58" s="133"/>
      <c r="F58" s="133"/>
      <c r="G58" s="133"/>
      <c r="H58" s="115"/>
      <c r="I58" s="115"/>
      <c r="J58" s="115"/>
      <c r="K58" s="115"/>
    </row>
    <row r="59" spans="1:11" ht="16.5">
      <c r="A59" s="133"/>
      <c r="B59" s="133"/>
      <c r="C59" s="133"/>
      <c r="D59" s="133"/>
      <c r="E59" s="133"/>
      <c r="F59" s="133"/>
      <c r="G59" s="133"/>
      <c r="H59" s="115"/>
      <c r="I59" s="115"/>
      <c r="J59" s="115"/>
      <c r="K59" s="115"/>
    </row>
    <row r="60" spans="1:11" ht="16.5">
      <c r="A60" s="133"/>
      <c r="B60" s="133"/>
      <c r="C60" s="133"/>
      <c r="D60" s="133"/>
      <c r="E60" s="133"/>
      <c r="F60" s="133"/>
      <c r="G60" s="133"/>
      <c r="H60" s="115"/>
      <c r="I60" s="115"/>
      <c r="J60" s="115"/>
      <c r="K60" s="115"/>
    </row>
    <row r="61" spans="1:11" ht="16.5">
      <c r="A61" s="133"/>
      <c r="B61" s="133"/>
      <c r="C61" s="133"/>
      <c r="D61" s="133"/>
      <c r="E61" s="133"/>
      <c r="F61" s="133"/>
      <c r="G61" s="133"/>
      <c r="H61" s="115"/>
      <c r="I61" s="115"/>
      <c r="J61" s="115"/>
      <c r="K61" s="115"/>
    </row>
    <row r="62" spans="1:11" ht="16.5">
      <c r="A62" s="133"/>
      <c r="B62" s="133"/>
      <c r="C62" s="133"/>
      <c r="D62" s="133"/>
      <c r="E62" s="133"/>
      <c r="F62" s="133"/>
      <c r="G62" s="133"/>
      <c r="H62" s="115"/>
      <c r="I62" s="115"/>
      <c r="J62" s="115"/>
      <c r="K62" s="115"/>
    </row>
    <row r="63" spans="1:11" ht="16.5">
      <c r="A63" s="133"/>
      <c r="B63" s="133"/>
      <c r="C63" s="133"/>
      <c r="D63" s="133"/>
      <c r="E63" s="133"/>
      <c r="F63" s="133"/>
      <c r="G63" s="133"/>
      <c r="H63" s="115"/>
      <c r="I63" s="115"/>
      <c r="J63" s="115"/>
      <c r="K63" s="115"/>
    </row>
    <row r="64" spans="1:11" ht="16.5">
      <c r="A64" s="133"/>
      <c r="B64" s="133"/>
      <c r="C64" s="133"/>
      <c r="D64" s="133"/>
      <c r="E64" s="133"/>
      <c r="F64" s="133"/>
      <c r="G64" s="133"/>
      <c r="H64" s="115"/>
      <c r="I64" s="115"/>
      <c r="J64" s="115"/>
      <c r="K64" s="115"/>
    </row>
    <row r="65" spans="1:11" ht="16.5">
      <c r="A65" s="133"/>
      <c r="B65" s="133"/>
      <c r="C65" s="133"/>
      <c r="D65" s="133"/>
      <c r="E65" s="133"/>
      <c r="F65" s="133"/>
      <c r="G65" s="133"/>
      <c r="H65" s="115"/>
      <c r="I65" s="115"/>
      <c r="J65" s="115"/>
      <c r="K65" s="115"/>
    </row>
    <row r="66" spans="1:11" ht="16.5">
      <c r="A66" s="133"/>
      <c r="B66" s="133"/>
      <c r="C66" s="133"/>
      <c r="D66" s="133"/>
      <c r="E66" s="133"/>
      <c r="F66" s="133"/>
      <c r="G66" s="133"/>
      <c r="H66" s="115"/>
      <c r="I66" s="115"/>
      <c r="J66" s="115"/>
      <c r="K66" s="115"/>
    </row>
    <row r="67" spans="1:11" ht="16.5">
      <c r="A67" s="133"/>
      <c r="B67" s="133"/>
      <c r="C67" s="133"/>
      <c r="D67" s="133"/>
      <c r="E67" s="133"/>
      <c r="F67" s="133"/>
      <c r="G67" s="133"/>
      <c r="H67" s="115"/>
      <c r="I67" s="115"/>
      <c r="J67" s="115"/>
      <c r="K67" s="115"/>
    </row>
    <row r="68" spans="1:11" ht="16.5">
      <c r="A68" s="133"/>
      <c r="B68" s="133"/>
      <c r="C68" s="133"/>
      <c r="D68" s="133"/>
      <c r="E68" s="133"/>
      <c r="F68" s="133"/>
      <c r="G68" s="133"/>
      <c r="H68" s="115"/>
      <c r="I68" s="115"/>
      <c r="J68" s="115"/>
      <c r="K68" s="115"/>
    </row>
    <row r="69" spans="1:11" ht="16.5">
      <c r="A69" s="133"/>
      <c r="B69" s="133"/>
      <c r="C69" s="133"/>
      <c r="D69" s="133"/>
      <c r="E69" s="133"/>
      <c r="F69" s="133"/>
      <c r="G69" s="133"/>
      <c r="H69" s="115"/>
      <c r="I69" s="115"/>
      <c r="J69" s="115"/>
      <c r="K69" s="115"/>
    </row>
    <row r="70" spans="1:11" ht="16.5">
      <c r="A70" s="133"/>
      <c r="B70" s="133"/>
      <c r="C70" s="133"/>
      <c r="D70" s="133"/>
      <c r="E70" s="133"/>
      <c r="F70" s="133"/>
      <c r="G70" s="133"/>
      <c r="H70" s="115"/>
      <c r="I70" s="115"/>
      <c r="J70" s="115"/>
      <c r="K70" s="115"/>
    </row>
    <row r="71" spans="1:11" ht="16.5">
      <c r="A71" s="133"/>
      <c r="B71" s="133"/>
      <c r="C71" s="133"/>
      <c r="D71" s="133"/>
      <c r="E71" s="133"/>
      <c r="F71" s="133"/>
      <c r="G71" s="133"/>
      <c r="H71" s="115"/>
      <c r="I71" s="115"/>
      <c r="J71" s="115"/>
      <c r="K71" s="115"/>
    </row>
    <row r="72" spans="1:11" ht="16.5">
      <c r="A72" s="133"/>
      <c r="B72" s="133"/>
      <c r="C72" s="133"/>
      <c r="D72" s="133"/>
      <c r="E72" s="133"/>
      <c r="F72" s="133"/>
      <c r="G72" s="133"/>
      <c r="H72" s="115"/>
      <c r="I72" s="115"/>
      <c r="J72" s="115"/>
      <c r="K72" s="115"/>
    </row>
    <row r="73" spans="1:11" ht="16.5">
      <c r="A73" s="133"/>
      <c r="B73" s="133"/>
      <c r="C73" s="133"/>
      <c r="D73" s="133"/>
      <c r="E73" s="133"/>
      <c r="F73" s="133"/>
      <c r="G73" s="133"/>
      <c r="H73" s="115"/>
      <c r="I73" s="115"/>
      <c r="J73" s="115"/>
      <c r="K73" s="115"/>
    </row>
    <row r="74" spans="1:11" ht="16.5">
      <c r="A74" s="133"/>
      <c r="B74" s="133"/>
      <c r="C74" s="133"/>
      <c r="D74" s="133"/>
      <c r="E74" s="133"/>
      <c r="F74" s="133"/>
      <c r="G74" s="133"/>
      <c r="H74" s="115"/>
      <c r="I74" s="115"/>
      <c r="J74" s="115"/>
      <c r="K74" s="115"/>
    </row>
    <row r="75" spans="1:11" ht="16.5">
      <c r="A75" s="133"/>
      <c r="B75" s="133"/>
      <c r="C75" s="133"/>
      <c r="D75" s="133"/>
      <c r="E75" s="133"/>
      <c r="F75" s="133"/>
      <c r="G75" s="133"/>
      <c r="H75" s="115"/>
      <c r="I75" s="115"/>
      <c r="J75" s="115"/>
      <c r="K75" s="115"/>
    </row>
    <row r="76" spans="1:11" ht="16.5">
      <c r="A76" s="133"/>
      <c r="B76" s="133"/>
      <c r="C76" s="133"/>
      <c r="D76" s="133"/>
      <c r="E76" s="133"/>
      <c r="F76" s="133"/>
      <c r="G76" s="133"/>
      <c r="H76" s="115"/>
      <c r="I76" s="115"/>
      <c r="J76" s="115"/>
      <c r="K76" s="115"/>
    </row>
    <row r="77" spans="1:11" ht="16.5">
      <c r="A77" s="133"/>
      <c r="B77" s="133"/>
      <c r="C77" s="133"/>
      <c r="D77" s="133"/>
      <c r="E77" s="133"/>
      <c r="F77" s="133"/>
      <c r="G77" s="133"/>
      <c r="H77" s="115"/>
      <c r="I77" s="115"/>
      <c r="J77" s="115"/>
      <c r="K77" s="115"/>
    </row>
    <row r="78" spans="1:11" ht="16.5">
      <c r="A78" s="133"/>
      <c r="B78" s="133"/>
      <c r="C78" s="133"/>
      <c r="D78" s="133"/>
      <c r="E78" s="133"/>
      <c r="F78" s="133"/>
      <c r="G78" s="133"/>
      <c r="H78" s="115"/>
      <c r="I78" s="115"/>
      <c r="J78" s="115"/>
      <c r="K78" s="115"/>
    </row>
    <row r="79" spans="1:11" ht="16.5">
      <c r="A79" s="133"/>
      <c r="B79" s="133"/>
      <c r="C79" s="133"/>
      <c r="D79" s="133"/>
      <c r="E79" s="133"/>
      <c r="F79" s="133"/>
      <c r="G79" s="133"/>
      <c r="H79" s="115"/>
      <c r="I79" s="115"/>
      <c r="J79" s="115"/>
      <c r="K79" s="115"/>
    </row>
    <row r="80" spans="1:11" ht="16.5">
      <c r="A80" s="133"/>
      <c r="B80" s="133"/>
      <c r="C80" s="133"/>
      <c r="D80" s="133"/>
      <c r="E80" s="133"/>
      <c r="F80" s="133"/>
      <c r="G80" s="133"/>
      <c r="H80" s="115"/>
      <c r="I80" s="115"/>
      <c r="J80" s="115"/>
      <c r="K80" s="115"/>
    </row>
  </sheetData>
  <sheetProtection/>
  <mergeCells count="48">
    <mergeCell ref="C14:G14"/>
    <mergeCell ref="C15:G15"/>
    <mergeCell ref="C17:G17"/>
    <mergeCell ref="F40:G40"/>
    <mergeCell ref="F41:G41"/>
    <mergeCell ref="F2:G2"/>
    <mergeCell ref="F3:G3"/>
    <mergeCell ref="C11:G11"/>
    <mergeCell ref="C12:G12"/>
    <mergeCell ref="C13:G13"/>
    <mergeCell ref="F46:G46"/>
    <mergeCell ref="F47:G47"/>
    <mergeCell ref="F42:G42"/>
    <mergeCell ref="F43:G43"/>
    <mergeCell ref="F44:G44"/>
    <mergeCell ref="F45:G45"/>
    <mergeCell ref="F34:G34"/>
    <mergeCell ref="F35:G35"/>
    <mergeCell ref="F36:G36"/>
    <mergeCell ref="F37:G37"/>
    <mergeCell ref="F38:G38"/>
    <mergeCell ref="F39:G39"/>
    <mergeCell ref="C22:G22"/>
    <mergeCell ref="D25:G25"/>
    <mergeCell ref="D26:E26"/>
    <mergeCell ref="A31:G31"/>
    <mergeCell ref="F32:G32"/>
    <mergeCell ref="F33:G33"/>
    <mergeCell ref="C8:F8"/>
    <mergeCell ref="A23:G23"/>
    <mergeCell ref="D24:G24"/>
    <mergeCell ref="D28:G28"/>
    <mergeCell ref="D29:E29"/>
    <mergeCell ref="D30:E30"/>
    <mergeCell ref="C18:G18"/>
    <mergeCell ref="C19:G19"/>
    <mergeCell ref="C20:G20"/>
    <mergeCell ref="C21:G21"/>
    <mergeCell ref="A49:G49"/>
    <mergeCell ref="A16:G16"/>
    <mergeCell ref="A7:B7"/>
    <mergeCell ref="A8:B8"/>
    <mergeCell ref="A10:G10"/>
    <mergeCell ref="A1:A5"/>
    <mergeCell ref="A6:B6"/>
    <mergeCell ref="D27:E27"/>
    <mergeCell ref="C6:F6"/>
    <mergeCell ref="C7:F7"/>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7:C22 C12:C15"/>
  </dataValidations>
  <hyperlinks>
    <hyperlink ref="C20" r:id="rId1" display="https://www.cancilleria.gov.co/proyectos-normativos"/>
  </hyperlinks>
  <printOptions horizontalCentered="1"/>
  <pageMargins left="0.31496062992125984" right="0.4330708661417323" top="0.31496062992125984" bottom="0.3937007874015748" header="0.31496062992125984" footer="0.31496062992125984"/>
  <pageSetup horizontalDpi="600" verticalDpi="600" orientation="portrait" scale="64"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LISBETH VANEGAS MARQUEZ</cp:lastModifiedBy>
  <cp:lastPrinted>2011-06-15T15:22:33Z</cp:lastPrinted>
  <dcterms:created xsi:type="dcterms:W3CDTF">2011-03-28T15:58:31Z</dcterms:created>
  <dcterms:modified xsi:type="dcterms:W3CDTF">2022-01-13T20:55:50Z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