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32767" windowHeight="19540" activeTab="2"/>
  </bookViews>
  <sheets>
    <sheet name="CENTRO INTERNAL" sheetId="1" state="hidden" r:id="rId1"/>
    <sheet name="CLL 100" sheetId="2" state="hidden" r:id="rId2"/>
    <sheet name="Version 1-2021" sheetId="3" r:id="rId3"/>
  </sheets>
  <definedNames>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rFont val="Tahoma"/>
            <family val="2"/>
          </rPr>
          <t>Cantidad libretas con descuento.</t>
        </r>
      </text>
    </comment>
    <comment ref="I118" authorId="0">
      <text>
        <r>
          <rPr>
            <sz val="8"/>
            <rFont val="Tahoma"/>
            <family val="2"/>
          </rPr>
          <t>Cantidad por valor Descuento.</t>
        </r>
      </text>
    </comment>
    <comment ref="I122" authorId="0">
      <text>
        <r>
          <rPr>
            <sz val="8"/>
            <rFont val="Tahoma"/>
            <family val="2"/>
          </rPr>
          <t xml:space="preserve">Valor libretas expedidas menos descuento electoral.
</t>
        </r>
      </text>
    </comment>
  </commentList>
</comments>
</file>

<file path=xl/sharedStrings.xml><?xml version="1.0" encoding="utf-8"?>
<sst xmlns="http://schemas.openxmlformats.org/spreadsheetml/2006/main" count="1371" uniqueCount="505">
  <si>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</si>
  <si>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</si>
  <si>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</si>
  <si>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</si>
  <si>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</si>
  <si>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</si>
  <si>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</si>
  <si>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</si>
  <si>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</si>
  <si>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</si>
  <si>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</si>
  <si>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</si>
  <si>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</si>
  <si>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</si>
  <si>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</si>
  <si>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</si>
  <si>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</si>
  <si>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</si>
  <si>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</si>
  <si>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</si>
  <si>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</si>
  <si>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</si>
  <si>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</si>
  <si>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</si>
  <si>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</si>
  <si>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</si>
  <si>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</si>
  <si>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</si>
  <si>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</si>
  <si>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</si>
  <si>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</si>
  <si>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</si>
  <si>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</si>
  <si>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</si>
  <si>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</si>
  <si>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</si>
  <si>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</si>
  <si>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</si>
  <si>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</si>
  <si>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</si>
  <si>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</si>
  <si>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</si>
  <si>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</si>
  <si>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</si>
  <si>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</si>
  <si>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</si>
  <si>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</si>
  <si>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</si>
  <si>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</si>
  <si>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</si>
  <si>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</si>
  <si>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</si>
  <si>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</si>
  <si>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</si>
  <si>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</si>
  <si>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</si>
  <si>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</si>
  <si>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</si>
  <si>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</si>
  <si>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</si>
  <si>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</si>
  <si>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</si>
  <si>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</si>
  <si>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</si>
  <si>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</si>
  <si>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</si>
  <si>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</si>
  <si>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</si>
  <si>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</si>
  <si>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</si>
  <si>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</si>
  <si>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</si>
  <si>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</si>
  <si>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</si>
  <si>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</si>
  <si>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Cronograma y seguimiento a las Estrategias de Participación Ciudadana y Rendición de Cuentas</t>
  </si>
  <si>
    <t>No.</t>
  </si>
  <si>
    <t>¿En qué Plan se encuentra?</t>
  </si>
  <si>
    <t>¿A qué parte interesada está dirigida?</t>
  </si>
  <si>
    <t>Todos los procesos - Embajadas, Consulados y Misiones Permanentes ante Organismos Internacionales Multilaterales y Regionales</t>
  </si>
  <si>
    <t>CÓDIGO: SC-FO-120</t>
  </si>
  <si>
    <t>¿Es una actividad de rendición 
de cuentas?</t>
  </si>
  <si>
    <t>¿Es una actividad de participación ciudadana?</t>
  </si>
  <si>
    <t>Fecha inicial</t>
  </si>
  <si>
    <t>Fecha final</t>
  </si>
  <si>
    <t>VERSIÓN: 2</t>
  </si>
  <si>
    <t>¿Cuál es la actividad?</t>
  </si>
  <si>
    <t>¿Cuál es la meta o producto?</t>
  </si>
  <si>
    <t>¿Cuál es la descripción de la meta?</t>
  </si>
  <si>
    <t>¿Quién es el responsable?</t>
  </si>
  <si>
    <t>¿En qué ciclo de la gestión se encuentra la actividad?</t>
  </si>
  <si>
    <t>¿Cuáles son los medios de comunicación que se van a usar?</t>
  </si>
  <si>
    <t>Plan Anticorrupción y de Atención al Ciudadano</t>
  </si>
  <si>
    <t>Generar espacios de participación a las partes interesadas en la gestión del riesgo del Ministerio de Relaciones Exteriores y su Fondo Rotatorio.</t>
  </si>
  <si>
    <t>Oficina Asesora de Planeación y Desarrollo Organizacional / GIT de Gestión y Desempeño Institucional</t>
  </si>
  <si>
    <t>planeacion@cancilleria.gov.co</t>
  </si>
  <si>
    <t xml:space="preserve">Entidades estatales - Organismos electorales y de control - Grupos internos - Colombianos y colombianas en el país, en el exterior y migrantes - Comunidad internacional - Grupos de alta sensibilidad - Organizaciones de la sociedad civil </t>
  </si>
  <si>
    <t>Página web
Redes sociales</t>
  </si>
  <si>
    <t>No</t>
  </si>
  <si>
    <t>Sí</t>
  </si>
  <si>
    <t>Fomentar la participación ciudadana de las comunidades de frontera (incluyendo grupos étnicos) donde se cofinancien y/o gestionen proyectos con entidades del orden nacional, territorial y/u organismos de cooperación internacional.</t>
  </si>
  <si>
    <t xml:space="preserve">Las acciones corresponden al número de visitas que se realicen a zonas de frontera con el fin de realizar una socialización de los proyectos a implementar y gestionar. El reporte de avance se realizará de manera trimestral, a razón de 3 en cada uno de los cuatro trimestres de la vigencia. </t>
  </si>
  <si>
    <t>Promover la participación ciudadana en la construcción del Plan de Acción Institucional 2022.</t>
  </si>
  <si>
    <t>En noviembre se realizarán 4 publicaciones en las redes sociales y 1 envío de correo electrónico invitando a las partes interesadas a realizar las sugerencias de actividades que podrían llevarse a cabo en las Áreas y Embajadas para la planeación del 2022. Al finalizar la consulta se elaborará un informe que será enviado a las áreas y será publicado en la página web.</t>
  </si>
  <si>
    <t>Dirección para el Desarrollo y la Integración Fronteriza</t>
  </si>
  <si>
    <t>Oficina Asesora de Planeación y Desarrollo Organizacional / GIT Estrategia, Proyectos y Participación Ciudadana</t>
  </si>
  <si>
    <t>Redes sociales
Correo electrónico</t>
  </si>
  <si>
    <t>Promover los mecanismos de participación ciudadana del Ministerio de Relaciones Exteriores.</t>
  </si>
  <si>
    <t>Promover la participación ciudadana en la construcción de proyectos de Decreto o Resolución expedidos por la Cancillería, de acuerdo con lo establecido en los Decretos 1081 de 2015 y 270 de 2017.</t>
  </si>
  <si>
    <t xml:space="preserve">La participación ciudadana en la construcción y modificación  del Plan Anticorrupción y de Atención al Ciudadano (PAAC) se realizará con una publicación en la página web y su divulgación en redes sociales. En caso de recibirse observaciones, se publicará la respuesta a estas en la sección del Plan Anticorrupción y de Atención al Ciudadano que se encuentra en la página web de la Cancillería.  </t>
  </si>
  <si>
    <t>Publicar 50 proyectos de Decreto y/o Resolución en la sección de Proyectos Normativos, de acuerdo con lo establecido en la "Guía para la publicación y divulgación de los proyectos normativos" SC-GS-17 en el Sistema Maestro.</t>
  </si>
  <si>
    <t>Promover la participación ciudadana y rendición de cuentas en el Ministerio de Relaciones Exteriores y su Fondo Rotatorio.</t>
  </si>
  <si>
    <t>Desarrollar una campaña interna, para fomentar en los servidores públicos la responsabilidad de promover la participación ciudadana y la rendición de cuentas a las partes interesadas.</t>
  </si>
  <si>
    <t>Grupos internos</t>
  </si>
  <si>
    <t>Plan de Acción Institucional</t>
  </si>
  <si>
    <t>Publicar cuatrimestralmente el informe de resultados de la encuesta de satisfacción de los usuarios de pasaportes en Bogotá, en el sitio web oficial de Cancillería.</t>
  </si>
  <si>
    <t>Publicar cuatrimestralmente el resultado del indicador de satisfacción al usuario de las oficinas de pasaportes de Bogotá, Sede Norte y Calle 53, en el sitio web oficial de Cancillería.</t>
  </si>
  <si>
    <t xml:space="preserve">Publicar en el sitio web oficial de la Cancillería y divulgar a través de las redes sociales establecidas, información de interés relacionada con el trámite de Apostilla y Legalizaciones. </t>
  </si>
  <si>
    <t>Publicar y divulgar los fallos judiciales definitivos emitidos en favor del Ministerio de Relaciones Exteriores y su Fondo Rotatorio, dentro de los procesos en que sean parte las entidades.</t>
  </si>
  <si>
    <t xml:space="preserve">Informar a la ciudadanía las acciones adelantadas por la Dirección de Asuntos Culturales del Ministerio de Relaciones Exteriores. </t>
  </si>
  <si>
    <t>Fortalecer la difusión de la información de las actividades que se realizan en el marco del programa Colombia Nos Une con las comunidades en el exterior.</t>
  </si>
  <si>
    <t>Fortalecer la difusión y comunicación de los diferentes eventos, transmisiones y noticias que tengan importancia para la comunidad colombiana en el exterior y población retornada.</t>
  </si>
  <si>
    <t>Incentivar e incrementar el registro en el "Registro Único de Retornados".</t>
  </si>
  <si>
    <t>Publicar a través de la página web del Ministerio de Relaciones Exteriores y su Fondo Rotatorio, los resultados alcanzados en reuniones relacionadas con temas económicos, sociales o ambientales a manera de notas de prensa.</t>
  </si>
  <si>
    <t>Identificar los temas de interés de las partes interesadas para la rendición de cuentas 2021</t>
  </si>
  <si>
    <t>Informar de manera permanente a las partes interesadas sobre la gestión institucional del Ministerio de Relaciones Exteriores y su Fondo Rotatorio.</t>
  </si>
  <si>
    <t>Divulgar el Informe de rendición de cuentas de la implementación del Acuerdo de Paz</t>
  </si>
  <si>
    <t>Divulgar el Informe de Gestión Institucional 2019.</t>
  </si>
  <si>
    <t>Divulgar el informe anual al Congreso de la República.</t>
  </si>
  <si>
    <t>Cumplir con los lineamientos que en materia de agenda regulatoria establece el articulo 2.1.2.1.20 del Decreto 1081 de 2015.</t>
  </si>
  <si>
    <t>Apoyar el proceso de inscripción y elección de representantes de organizaciones de víctimas en el exterior para la conformación de la "Mesa Nacional de Participación efectiva de las víctimas", y promover espacios de diálogo y participación de las víctimas en el exterior en torno a la política pública de víctimas.</t>
  </si>
  <si>
    <t>Conformar un equipo que lidere las Estrategias de Rendición de Cuentas y Participación Ciudadana.</t>
  </si>
  <si>
    <t>Realizar seguimiento a las actividades de rendición de cuentas y participación ciudadana de la Cancillería.</t>
  </si>
  <si>
    <t>Establecer lineamientos para las Estrategias de Rendición de Cuentas y Participación Ciudadana del Ministerio de Relaciones Exteriores.</t>
  </si>
  <si>
    <t>Divulgar el Informe de evaluación de la Estrategia de Rendición de Cuentas 2019</t>
  </si>
  <si>
    <t>Socializar el desarrollo y resultado de los proyectos e iniciativas ejecutadas en el marco del Plan Fronteras durante la vigencia 2020</t>
  </si>
  <si>
    <t>Realizar jornadas de participación ciudadana, para acercar la política exterior a jóvenes y estudiantes colombianos</t>
  </si>
  <si>
    <t>Fortalecer la divulgación de información de los contratos suscritos por el Ministerio de Relaciones Exteriores y su Fondo Rotatorio.</t>
  </si>
  <si>
    <t xml:space="preserve">Desarrollar una jornada de rendición de cuentas para los colombianos y partes interesadas, con el objetivo de informar sobre la gestión realizada por la Embajada y Consulados de Colombia en Alemania. </t>
  </si>
  <si>
    <t xml:space="preserve">Realizar 1 producción audiovisual que contendrá la rendición de cuentas de la gestión realizada por la Embajada de Colombia en Argentina, que se enviará vía correo electrónico a los connacionales registrados en SITAC. </t>
  </si>
  <si>
    <t>Elaborar un documento de rendición de cuentas en respuesta a las inquietudes formuladas por los connacionales.</t>
  </si>
  <si>
    <t>Elaborar boletines bimestrales de las actividades realizadas por el Consulado General de Colombia en Argentina.</t>
  </si>
  <si>
    <t>Realizar conversatorios de rendición de cuentas y participación ciudadana en los consulados de Auckland, Canberra y Sídney, en el marco de los encuentros consulares comunitarios y/o consulados móviles.</t>
  </si>
  <si>
    <t>Desarrollar una jornada de rendición de cuentas para los colombianos y partes interesadas, con el objetivo de informar sobre la gestión realizada por la Embajada y la Sección Consular de Colombia en Viena.</t>
  </si>
  <si>
    <t>Socializar con los connacionales residentes en Azerbaiyán los avances de la agenda bilateral.</t>
  </si>
  <si>
    <t>Difundir un boletín informativo correspondiente a los avances de la agenda bilateral.</t>
  </si>
  <si>
    <t>Remitir a los connacionales en Bélgica y Luxemburgo el boletín informativo de gestión de la Misión de Colombia en Bruselas</t>
  </si>
  <si>
    <t>Desarrollar un encuentro con los connacionales en Bélgica y Luxemburgo con el Embajador y el Cónsul General</t>
  </si>
  <si>
    <t>Generar y enviar boletines trimestrales a la comunidad colombiana y partes interesadas, con el objetivo de informar sobre la gestión realizada por la Embajada de Colombia en Bolivia y su sección consular.</t>
  </si>
  <si>
    <t>Desarrollar jornadas de rendición de cuentas para los colombianos y partes interesadas, con el objetivo de informar sobre la gestión realizada por la Embajada y Consulados de Colombia en Brasil.</t>
  </si>
  <si>
    <t>Desarrollar una jornada de rendición de cuentas para los colombianos y partes interesadas, con el objetivo de informar sobre la gestión realizada por la Embajada y Consulados de Colombia en Canadá.</t>
  </si>
  <si>
    <t>Se desarrollará una jornada de rendición de cuentas para los colombianos y partes interesadas, con el objetivo de informar sobre la gestión realizada por la Embajada y los Consulados de Colombia en Chile</t>
  </si>
  <si>
    <t>Desarrollar jornadas de rendición de cuentas para los colombianos y partes interesadas, con el objetivo de informar sobre la gestión realizada por la Embajada y Consulados de Colombia en la República Popular China.</t>
  </si>
  <si>
    <t>Desarrollar una jornada de rendición de cuentas para los colombianos y partes interesadas, con el objetivo de informar sobre la gestión realizada por la Embajada de Colombia en Corea y su Sección Consular.</t>
  </si>
  <si>
    <t>Desarrollar una jornada de rendición de cuentas para los colombianos y partes interesadas, con el objetivo de informar sobre la gestión realizada por la Embajada y su sección consular de Colombia en Costa Rica.</t>
  </si>
  <si>
    <t>Desarrollar jornadas de rendición de cuentas para los colombianos y partes interesadas, con el objetivo de informar sobre la gestión realizada por la Embajada de Colombia en Dinamarca.</t>
  </si>
  <si>
    <t>Desarrollar eventos de rendición de cuentas para los colombianos y partes interesadas, en conjunto con los Consulados de Colombia en Ecuador, con el objetivo de informar sobre la gestión realizada por la Embajada y Consulados de Colombia en Ecuador.</t>
  </si>
  <si>
    <t>Desarrollar una jornada de rendición de cuentas para los colombianos y partes interesadas, con el objetivo de informar sobre la gestión realizada por la Embajada de Colombia y su Sección Consular en El Salvador.</t>
  </si>
  <si>
    <t>Capacitar a los funcionarios de la Embajada de Colombia en El Salvador en temas como transparencia, participación ciudadana, rendición de cuentas y/o estrategias anticorrupción.</t>
  </si>
  <si>
    <t>Previo envío de directrices proporcionadas por el Viceministerio de Relaciones Exteriores y la Dirección de Europa, realizar una actividad orientada a informar a los colombianos y las partes interesadas sobre la gestión realizada por la Embajada en España.</t>
  </si>
  <si>
    <t>Mantener los canales de difusión de la Embajada de Colombia en España para mantener un flujo constante de transmisión de información a la ciudadanía colombiana acerca de las actividades que adelanta esta Misión</t>
  </si>
  <si>
    <t>Dar a conocer las principales líneas de acción de la Embajada de Colombia en España, de acuerdo con el Plan de Acción formulado para el 2021.</t>
  </si>
  <si>
    <t>Desarrollar jornadas de rendición de cuentas para los colombianos y partes interesadas, con el objetivo de informar sobre la gestión realizada por el Consulado General Central de Colombia en Madrid.</t>
  </si>
  <si>
    <t xml:space="preserve">Presentar informes de la gestión del Consulado General Central de Colombia en Madrid mensualmente </t>
  </si>
  <si>
    <t xml:space="preserve">Realizar mesas de trabajo temáticas en el marco de los encuentros comunitarios del Consulado General Central de Colombia en Madrid </t>
  </si>
  <si>
    <t xml:space="preserve">Desarrollar una jornada de rendición de cuentas para los colombianos y partes interesadas, con el objetivo de informar sobre la gestión realizada por el Consulado General de Colombia en Sevilla. </t>
  </si>
  <si>
    <t>Presentar informes de la gestión del Consulado de Colombia en Valencia.</t>
  </si>
  <si>
    <t>Desarrollar jornadas de rendición de cuentas para los colombianos y partes interesadas, con el objetivo de informar sobre la gestión realizada por la Embajada y Consulados de Colombia en Estados Unidos.</t>
  </si>
  <si>
    <t>Desarrollar una jornada de rendición de cuentas para los colombianos y partes interesadas, con el objetivo de informar sobre la gestión realizada por el Consulado de Colombia en Washington D.C.</t>
  </si>
  <si>
    <t>Desarrollar jornadas de encuentros comunitarios, con el objetivo de recibir por parte de la comunidad en el área una retroalimentación acerca de los servicios y actividades ofrecidos por el Consulado de Colombia en Washington D.C.</t>
  </si>
  <si>
    <t>Desarrollar una jornada de rendición de cuentas para los colombianos y partes interesadas, con el objetivo de informar sobre la gestión realizada por la Embajada y Consulado de Colombia en Francia.</t>
  </si>
  <si>
    <t>Desarrollar una jornada de rendición de cuentas por parte de los cónsules honorarios acreditados en África Occidental, con el objetivo de informar sobre la gestión en el área de circunscripción enfocada al fortalecimiento bilateral y a la asistencia consular.</t>
  </si>
  <si>
    <t>Desarrollar dos jornadas virtuales de rendición de cuentas para la comunidad colombiana residente en Honduras para dar a conocer la gestión llevada a cabo por la Embajada de Colombia en Honduras y su Sección Consular.</t>
  </si>
  <si>
    <t>Convocar a la comunidad colombiana para que participe en la formulación de estrategias para mejorar la atención a los usuarios de la Embajada de Colombia en Hungría y su Sección Consular.</t>
  </si>
  <si>
    <t>Desarrollar 1 jornada de rendición de cuentas para los colombianos y partes interesadas, con el objetivo de informar sobre la gestión realizada por la Embajada y Consulado de Colombia en India.</t>
  </si>
  <si>
    <t>Desarrollar jornadas de rendición de cuentas para los colombianos y partes interesadas, con el objetivo de informar sobre la gestión realizada por la Embajada y la Sección Consular en Indonesia.</t>
  </si>
  <si>
    <t>Desarrollar una jornada de rendición de cuentas para los colombianos y partes interesadas, con el objetivo de informar sobre la gestión realizada por la Embajada ante Irlanda y su Sección Consular.</t>
  </si>
  <si>
    <t>Elaborar y difundir boletines cuatrimestrales sobre la gestión realizada por la Embajada  de Colombia en Israel y su Sección Consular.</t>
  </si>
  <si>
    <t>Desarrollar una jornada de rendición de cuentas para los colombianos y partes interesadas, con el objetivo de informar sobre la gestión realizada por la Embajada y la Sección Consular en Jamaica e identificar posibles acciones para mejorar la comunicación y vinculación con la comunidad colombiana residente en la circunscripción.</t>
  </si>
  <si>
    <t xml:space="preserve">Presentar información relevante sobre actividades, mejora continua de trámites y servicios, novedades y otra información de interés para la comunidad. </t>
  </si>
  <si>
    <t>Desarrollar una jornada de rendición de cuentas para los colombianos y partes interesadas, con el objetivo de informar sobre la gestión realizada por la Embajada en Japón y su Sección Consular.</t>
  </si>
  <si>
    <t xml:space="preserve">Desarrollar una jornada de rendición de cuentas para los colombianos residentes en Kenia y concurrencias, y otros  interesados; con el objetivo de informar sobre la gestión realizada por la Embajada en Kenia y su Sección Consular.  </t>
  </si>
  <si>
    <t>Realizar una jornada de rendición de cuentas para los colombianos en la concurrencia-circunscripción y demás partes interesadas, con el objetivo de informar sobre la gestión realizada por la Embajada de Colombia en el Líbano y su Oficina Consular durante los años 2020 y 2021.</t>
  </si>
  <si>
    <t>Desarrollar una jornada de rendición de cuentas para los colombianos y partes interesadas, con el objetivo de informar sobre la gestión realizada por la Embajada de Colombia en Malasia y su sección consular.</t>
  </si>
  <si>
    <t xml:space="preserve">Desarrollar una jornada de rendición de cuentas para las partes interesadas, con el objetivo de informar sobre la gestión realizada por la Embajada de Colombia en Marruecos.
</t>
  </si>
  <si>
    <t>Desarrollar jornadas de rendición de cuentas para los colombianos y partes interesadas, con el objetivo de informar sobre la gestión realizada por la Embajada y Consulados de Colombia en los Estados Unidos Mexicanos</t>
  </si>
  <si>
    <t>Llevar a cabo una jornada de rendición de cuentas para los connacionales y demás interesados con el propósito de informar sobre la gestión realizada por la Embajada de Colombia en el Reino de Noruega y su Sección Consular.</t>
  </si>
  <si>
    <t>Desarrollar una jornada de rendición de cuentas para los colombianos y partes interesadas, con el objetivo de informar sobre la gestión realizada por la Embajada y Consulados de Colombia en Países Bajos.</t>
  </si>
  <si>
    <t>Presentar ante la comunidad colombiana en Puerto Obaldía y Jaqué los resultados de gestión en los asuntos de la agenda bilateral y en materia de atención a los connacionales residentes en Panamá.</t>
  </si>
  <si>
    <t xml:space="preserve">Realizar una sesión informativa para los colombianos residentes en Panamá y Colón acerca de los temas propuestos por los ciudadanos  en materia de gestión consular y de atención al ciudadano. </t>
  </si>
  <si>
    <t>Realizar una reunión virtual liderada por el Embajador Eduardo Antonio Burgos.</t>
  </si>
  <si>
    <t>Difundir información sobre las gestiones llevadas a cabo por la Embajada y los Consulados entre la comunidad colombiana residente en Panamá, Colón, Jaqué y Puerto Obaldía.</t>
  </si>
  <si>
    <t>Desarrollar dos jornadas de rendición de cuentas para los colombianos y partes interesadas, con el objetivo de informar sobre la gestión realizada por la Embajada y el Consulado de Colombia Paraguay</t>
  </si>
  <si>
    <t xml:space="preserve">Desarrollar una jornada de rendición de cuentas para los colombianos y partes interesadas, con el objetivo de informar sobre la gestión realizada por la Embajada y Consulado de Colombia en Perú. </t>
  </si>
  <si>
    <t>Desarrollar jornadas de rendición de cuentas para los colombianos y partes interesadas, con el objetivo de informar sobre la gestión realizada por la Embajada de Colombia en Polonia y su Sección Consular, concurrentes también para Bulgaria, Estonia, Letonia, Lituania, Moldova, Polonia, Rumania y Ucrania.</t>
  </si>
  <si>
    <t>Se desarrollara jornadas de rendición de cuentas para los colombianos y partes interesadas, con el objetivo de informar sobre la gestión realizada por la Embajada y Consulado de Colombia en Portugal.</t>
  </si>
  <si>
    <t>Desarrollar una jornada de rendición de cuentas para los colombianos y partes interesadas, con el objetivo de informar sobre la gestión realizada por la Embajada de Colombia en la República Dominicana y su Sección Consular.</t>
  </si>
  <si>
    <t>Desarrollar una jornada de rendición de cuentas para los colombianos residentes en la Federación de Rusia, con el objetivo de informar sobre la gestión realizada por la Sección Consular de la Embajada de Colombia en la Federación de Rusia.</t>
  </si>
  <si>
    <t>Desarrollar una jornada de rendición de cuentas, con el objetivo de informar las gestiones realizadas para promover los intereses de Colombia en Rusia, a través de las actividades del Plan de Promoción de Colombia en el Exterior, y el apoyo a los estudiantes en el marco de la pandemia del COVID-19.</t>
  </si>
  <si>
    <t>Desarrollar una jornada de rendición de cuentas para los colombianos y partes interesadas, con el objetivo de informar sobre la gestión realizada por la Embajada de Colombia ante la Santa Sede.</t>
  </si>
  <si>
    <t>Desarrollar una jornada de rendición de cuentas para los colombianos y partes interesadas, con el objetivo de informar sobre la gestión realizada por la Embajada y la sección consular de Colombia en Singapur.</t>
  </si>
  <si>
    <t>Desarrollar una jornada de rendición de cuentas para los colombianos y partes interesadas, con el objetivo de informar sobre la gestión realizada por la Embajada de Colombia en Sudáfrica y su sección consular.</t>
  </si>
  <si>
    <t xml:space="preserve">Desarrollar una jornada de rendición de cuentas para los colombianos y partes interesadas, con el objetivo de informar sobre la gestión realizada por la Embajada y Sección Consular de Colombia en Suecia.   </t>
  </si>
  <si>
    <t xml:space="preserve">Desarrollar una jornada de rendición de cuentas para los colombianos y partes interesadas, con el objetivo de informar sobre la gestión realizada por la Embajada y Consulado de Colombia ante la Confederación Suiza y el Principado de Liechtenstein </t>
  </si>
  <si>
    <t>Desarrollar una jornada de rendición de cuentas para los colombianos y partes interesadas, con el objetivo de informar sobre la gestión cultural realizada por la Embajada y Consulado de Colombia en el Reino de Tailandia.</t>
  </si>
  <si>
    <t>Presentar un informe público de gestión de la Embajada de Colombia en Trinidad y Tobago, y su sección consular, con el fin de informar a los colombianos y partes interesadas, sobre las gestiones realizadas.</t>
  </si>
  <si>
    <t>Desarrollar una jornada de rendición de cuentas para los colombianos y partes interesadas, con el objetivo de informar sobre la gestión realizada por la Embajada de Colombia y su sección consular en la República de Turquía.</t>
  </si>
  <si>
    <t>Desarrollar una jornada de rendición de cuentas para los colombianos y partes interesadas, con el objetivo de informar sobre la gestión realizada por la Embajada y Consulado de Colombia en Uruguay.</t>
  </si>
  <si>
    <t>Informar a los ciudadanos colombianos y partes interesadas los resultados de la gestión realizada por la Embajada de Colombia en Vietnam y su Sección Consular durante el 2020.</t>
  </si>
  <si>
    <t>Realizar un evento de rendición de cuentas con el fin de informar a los ciudadanos colombianos y partes interesadas los avances en la gestión de la Embajada de Colombia en Vietnam y su Sección Consular en el 2021.</t>
  </si>
  <si>
    <t xml:space="preserve">1
</t>
  </si>
  <si>
    <t xml:space="preserve">El informe de resultados de la encuesta de satisfacción al usuario de las oficinas de Bogotá, Calle 53 y Sede Norte, correspondientes al III cuatrimestre de 2020 será publicado durante el mes de enero de 2021, el informe de resultados del I cuatrimestre de 2021 será publicado durante el mes de mayo, y  el informe de resultados del indicador del II cuatrimestre de 2021 se publicará durante el mes de septiembre. </t>
  </si>
  <si>
    <t xml:space="preserve">El resultado del indicador de satisfacción al usuario de las oficinas de pasaportes en Bogotá, Sede Norte y Calle 53, correspondiente al III cuatrimestre de 2020 será publicado durante el mes de enero de 2021, el indicador de satisfacción correspondiente al I cuatrimestre de 2021 será publicado durante el mes de mayo, y el resultado del indicador del II cuatrimestre de 2021 se publicará durante el mes de septiembre. </t>
  </si>
  <si>
    <t xml:space="preserve">Se realizarán publicaciones mensuales con información relacionada con el trámite de Apostilla y Legalizaciones, sobre avances, mejoras implementadas y consejos para la realización del trámite. </t>
  </si>
  <si>
    <t>1. Publicación de los fallos judiciales definitivos emitidos en favor del Ministerio de Relaciones Exteriores y su Fondo Rotatorio, dentro de los procesos en que sean parte las entidades.
2. Divulgación en redes sociales del Ministerio de la publicación de los fallos judiciales.</t>
  </si>
  <si>
    <t xml:space="preserve">Durante el 2021 se elaborarán, publicarán y divulgarán, a través de los canales oficiales de la Cancillería, 2 boletines (un boletín al final de cada semestre) en los que se informe a la ciudadanía las acciones adelantadas por la Dirección de Asuntos Culturales. </t>
  </si>
  <si>
    <t xml:space="preserve">Se realizarán 13 campañas entre ellas: Día del niño, Día nacional de la memoria y solidaridad con victimas en el exterior, Trata de personas, colombianos saludables en el exterior, Día nacional
del colombiano migrante, tradiciones decembrinas, independencia de Colombia y Semana de ciencia y tecnología. En estas campañas la idea es crear un concepto e imagen representativa de cada fecha, por medio de piezas gráficas, videos, transmisiones en vivo, podcast, medios tradicionales, redes sociales, entre otras. </t>
  </si>
  <si>
    <t>Se realizarán publicaciones semanales en la página web de Colombia Nos Une.</t>
  </si>
  <si>
    <t>Se plantea la difusión y comunicación de la campaña #HazteVisible, esto se hará por medio de las redes sociales y página web de Colombia Nos Une y las alianzas estratégicas con entidades como OIM, Cruz Roja, entre otras.</t>
  </si>
  <si>
    <t>Se realizarán las siguientes acciones:
1. Diseñar el formulario para la identificación de temas de interés.
2. Poner a consulta de las Embajadas y Consulados el formulario para realizar los ajustes pertinentes.
3. Divulgar el formulario por correo electrónico, redes sociales y páginas web de Cancillería en marzo.
4. Divulgar el formulario por correo electrónico, redes sociales y páginas web de Cancillería en abril.
5. Enviar el informe a las Embajadas, Consulados y áreas con la identificación de los temas de interés en mayo.</t>
  </si>
  <si>
    <t xml:space="preserve">Se realizarán las siguientes acciones: 
1. Divulgar 10 temas de interés de la ciudadanía por correo electrónico y en redes sociales desde julio hasta noviembre (2 por mes).
2. Elaborar y publicar el informe de la campaña en diciembre. </t>
  </si>
  <si>
    <t>Se realizarán las siguientes acciones:
1. Publicar el informe en la página web.
2. Divulgar el informe en las redes sociales de la Cancillería.</t>
  </si>
  <si>
    <t>Se realizarán las siguientes acciones:
1. Publicar el documento en la página web.
2. Divulgar el documento en las redes sociales de la Cancillería.
3. Enviar por correo electrónico a las partes interesadas.</t>
  </si>
  <si>
    <t>1. Publicación de la agenda regulatoria del año 2021 en la sección de transparencia de la página web del Ministerio en octubre. 
2. Divulgación de la agenda regulatoria de año 2021  a través de  las redes sociales del Ministerio, e invitación a la ciudadanía a enviar comentarios u observaciones en noviembre.
3. Publicación del Informe con las respuestas a los comentarios recibidos de la ciudadanía y grupos de interés en diciembre.</t>
  </si>
  <si>
    <t xml:space="preserve">Se elaborarán y presentarán 2 informes semestrales del proceso de inscripción y elección de representantes de organizaciones de víctimas en el exterior para la conformación de la "Mesa Nacional de Participación efectiva de las víctimas", así como de la estrategia de promoción de espacios de diálogo y participación de las víctimas en el exterior en torno a la política pública de víctimas. </t>
  </si>
  <si>
    <t>Se realizarán las siguientes acciones con el propósito de realizar seguimiento a las actividades de rendición de cuentas y participación ciudadana:
1. Realizar una convocatoria a toda la Cancillería para invitar a los funcionarios a pertenecer al "Grupo de rendición de cuentas y participación ciudadana" en el primer cuatrimestre.
2. Realizar la primera reunión en el primer cuatrimestre.
3. Realizar la segunda reunión en el segundo cuatrimestre.
4. Realizar la tercera reunión en el tercer cuatrimestre.</t>
  </si>
  <si>
    <t>Realizar seguimiento a las áreas, Embajadas y Consulados, por medio del "Cronograma y seguimiento a las Estrategias de Participación Ciudadana y Rendición de Cuentas".</t>
  </si>
  <si>
    <t>Se realizarán las siguientes acciones:
1. Actualizar la "Guía para el desarrollo de las Estrategias de Participación Ciudadana y Rendición de Cuentas" en el Sistema Maestro.
2. Socializar la guía a los responsables de su aplicación.</t>
  </si>
  <si>
    <t xml:space="preserve">Se realizarán las siguientes acciones:
1. Publicar en la página web de la Cancillería el Informe de evaluación de la Estrategia de Rendición de Cuentas 2020.
2. Divulgar el informe en las redes sociales de la Cancillería. </t>
  </si>
  <si>
    <t>Se realizarán visitas a  zonas de frontera, con el fin de socializar  el desarrollo y resultado, y realizar la entrega de los proyectos ejecutados y gestionados en 2020, asimismo promover un espacio de diálogo con la ciudadanía.</t>
  </si>
  <si>
    <t>Se prevé realizar 6 jornadas de participación ciudadana por medio de los Programas "Jóvenes a la Cancillería" y "Canciller en la Academia" durante el año.</t>
  </si>
  <si>
    <t>Realizar tres (3) publicaciones en las redes sociales de la Cancillería con información relacionada con los contratos suscritos por el Ministerio de Relaciones Exteriores y su Fondo Rotatorio (la primera en el mes de abril, la segunda en el mes de julio, y la tercera en el mes de octubre), y realizar una (1) publicación en las redes sociales de la Cancillería en las que se socialice un cuadro con el resumen de la contratación suscrita por el Ministerio de Relaciones Exteriores y su Fondo Rotatorio.</t>
  </si>
  <si>
    <t>Se realizará una jornada de rendición de cuentas para informar a los connacionales y partes interesadas acerca de las gestiones de la Embajada en Berlín, su Sección Consular y el Consulado en Frankfurt.
La jornada se desarrollará en el segundo semestre del 2021.
Calendario:
Mayo - Julio 2020: se preparará la información sobre la cual se rendirá cuentas, sobre la base de los resultados de la encuesta de expectativas que adelantará la Oficina Asesora de Planeación del MRE y teniendo en cuenta los logros obtenidos en la gestión desarrollada en 2020 y 2021; igualmente, se diseñará un instrumento de evaluación de la jornada.
Agosto 2021: desarrollo de la jornada de rendición de cuentas. Un evento virtual de una hora.
El informe de la jornada será publicado en la página web de la Embajada y Consulado, a más tardar 15 días hábiles después de realizado el evento, para consulta de la ciudadanía.</t>
  </si>
  <si>
    <t xml:space="preserve">1. Diseñar por áreas temáticas del formulario de dialogo con ciudadano. 
2. Enviar por áreas temáticas del formulario de participación del diálogo con el ciudadano, acompañado de la pieza audiovisual de rendición de cuentas.
</t>
  </si>
  <si>
    <t xml:space="preserve">
1. Anunciar vía correo electrónico a los connacionales identificados en el SITAC, la fecha programada para la rendición de cuentas de la Embajada de Colombia en Argentina. 
2. Producir el material audiovisual de rendición de cuentas que contenga los logros obtenidos en la gestión desarrollada en lo corrido del 2021 . 
3. Enviar de la pieza audiovisual en la fecha anunciada, acompañada del formulario.</t>
  </si>
  <si>
    <t>1. Responder a las preguntas adicionales que surjan del envío de la pieza y el formulario.  
2. Diseñar y remitir el instrumento de evaluación de las jornadas.
3. Realizar y publicar en la página web de la Embajada el informe de la rendición de cuentas, dentro de los 15 días hábiles siguientes a la realización de la actividad.</t>
  </si>
  <si>
    <t>Recibidos los temas a desarrollar en la rendición de cuentas por parte de la Oficina de Planeación correspondientes al Consulado General de Colombia en Argentina, se elaborará un documento formal en respuesta a cada una de las inquietudes, con fecha de publicación entre el 15 y el 30 de septiembre, que irá acompañado de un formulario de evaluación por parte de los usuarios con fecha de quince días para su diligenciamiento. El documento emitido se difundirá igualmente por los medios de difusión del Consulado, página web y correo a base de datos de colombianos registrados en la jurisdicción. Del 15 al 31 de octubre se revisará la evaluación y las inquietudes adicionales y se realizarán un documento tipo esquema preguntas y respuestas para responder a los resultados de la evaluación o inquietudes adicionales, el cual se publicará entre el 1 y 15 de noviembre. El documento emitido se difundirá igualmente por los medios de difusión del Consulado, página web y correo a base de datos de colombianos registrados en la jurisdicción.</t>
  </si>
  <si>
    <t>Entendiendo además que el proceso de rendición de cuentas es un proceso “Permanente”, el Consulado General de Colombia en Argentina publicará de forma bimestral entre los cinco días siguientes a la culminación del bimestre, un boletín que detalle las actividades realizadas en el bimestre, así como sus resultados, dejando espacio a través del correo electrónico del Consulado para que los connacionales hagan consultas, comentarios o sugerencias sobre las actividades publicadas o inquietudes adicionales que puedan tener. </t>
  </si>
  <si>
    <t>1. Acompañar a la Sección Consular de Canberra en el Consulado Móvil a realizar en Melbourne. 2. Acompañar al Consulado en Sídney en el Consulado Móvil a realizar en Brisbane. 3.  Acompañar al Consulado en Auckland en el Consulado Móvil a realizar en Wellington. 
En estos espacios se promoverán conversatorios con los connacionales, en los que se incentivará el diálogo con la Embajada y los Consulados en Australia.
Las jornadas se desarrollarán en el segundo semestre del 2021 y se aplicará un instrumento que permita evaluar las mismas.
Los informes de las jornadas serán publicados en la página web de la Embajada y Consulados, a más tardar 15 días hábiles después de realizados los eventos, para consulta de la ciudadanía.</t>
  </si>
  <si>
    <t>En el marco de los Encuentros Consulares se realizará una jornada de rendición de cuentas, en las que se informará sobre la gestión realizada.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en el segundo semestre del 2021.
Los informes de las jornadas serán publicados en la página web de la Embajada y de la Sección Consular, a más tardar 15 días hábiles después de realizado el evento, para consulta de la ciudadanía.</t>
  </si>
  <si>
    <t>Se realizará un encuentro virtual con los connacionales para socializar con la comunidad residentes en Azerbaiyán los avances de la agenda bilateral. 
El informe de la jornada, con la evaluación por parte de los connacionales,  será publicado en la página web de la Embajada y Consulado, a más tardar 15 días hábiles después de realizado el evento, para consulta de la ciudadanía.</t>
  </si>
  <si>
    <t>Se elaborará un boletín informativo sobre los avances de la agenda bilateral, que será divulgado a la base de datos del registro consular y publicado en las páginas web de la Embajada y Consulado, para consulta de la ciudadanía.</t>
  </si>
  <si>
    <t>Se realizarán seis (6) boletines en el año que serán enviados cada dos meses  por correo electrónico a los connacionales en Bélgica y Luxemburgo</t>
  </si>
  <si>
    <t>Se realizará un encuentro virtual o presencial con los  connacionales en Bélgica y Luxemburgo. El informe de la jornada será publicado en la página web de la Embajada y Consulado, para consulta de la ciudadanía.</t>
  </si>
  <si>
    <t>Se enviará 1 boletín trimestral por correo electrónico a los colombianos residentes en Bolivia y a las partes interesadas de la Misión.
Entre mayo y junio se diseñará el boletín y su respectivo instrumento de evaluación, y se preparará la información sobre la cual se rendirá cuentas, teniendo en cuenta los logros de la gestión 2021 y la identificación de necesidades de los colombianos.
Los 3 boletines se remitirán en junio, septiembre y noviembre.
El informe sobre los boletines y su retroalimentación será publicado en la página web de la Embajada y del Consulado para consulta de la ciudadanía, a más tardar 15 días hábiles después de realizado el último envío.</t>
  </si>
  <si>
    <t>Se realizará 1 jornada de rendición de cuentas (presenciales y/o virtual) para informar sobre la gestión realizada por la Embajada de Colombia en Brasil y los Consulados de Colombia en Brasilia, Sao Paulo, Manaos y Tabatinga.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Las jornadas se desarrollarán en el segundo semestre del 2021.
Los informes de las jornadas serán publicados en la página web de la Embajada y Consulados, a más tardar 15 días hábiles después de realizados los eventos, para consulta de la ciudadanía.</t>
  </si>
  <si>
    <t>Se realizará 1 jornada de rendición de cuentas en el cuarto trimestre de 2021, forma virtual, para informar sobre la gestión realizada por la Embajada de Colombia en Ottawa y los Consulados de Colombia en Ottawa, Toronto, Montreal, Calgary y Vancouver.
Entre mayo y septiembre se preparará la información sobre la cual se rendirá cuentas, teniendo en cuenta los logros obtenidos en la gestión desarrollada en lo corrido del 2021 y la identificación de necesidades de los colombianos; y se diseñará el instrumento de evaluación de las jornadas.
El informe de la jornada será publicado en la página web de la Embajada y Consulados, a más tardar 15 días hábiles después de realizado el evento, para consulta de la ciudadanía.</t>
  </si>
  <si>
    <t>Se realizará 1 jornada de rendición de cuentas (se desarrollará de manera virtual) para  informar sobre la gestión realizada por la Embajada de Colombia en Chile y los Consulados de Colombia en Santiago y Antofagasta.
Entre los meses de mayo y agosto se preparará la información sobre la cual se rendirá cuentas, teniendo en cuenta los logros obtenidos en la gestión desarrollada en 2020 y 2021. Por otra parte,  se procederá a la identificación de necesidades de los colombianos; y se diseñará el instrumento de evaluación de la jornada mencionada.
La jornada se desarrollará en el segundo semestre del 2021.
El informe de la jornada será publicado en la página web de la Embajada y Consulados, a más tardar 15 días hábiles después de realizado el evento, para consulta de la ciudadanía.</t>
  </si>
  <si>
    <t xml:space="preserve">Se realizará 1 jornada de rendición de cuentas (presencial o virtual) para informar sobre la gestión realizada por la Embajada de Colombia en Corea y su Sección Consular.
La jornada se desarrollará en el segundo semestre del 2021.
La jornada se realizará en el marco de un encuentro consular programado por la sección consular de la Embajada de Colombia en Corea. </t>
  </si>
  <si>
    <t>Se realizará 1 jornada de rendición de cuentas (presencial o virtual) para informar sobre la gestión realizada por la Embajada de Colombia y su sección consular en Costa Rica.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en el segundo semestre del 2021.
El informe de la jornada será publicado en la página web de la Embajada y Consulado, a más tardar 15 días hábiles después de realizado el evento, para consulta de la ciudadanía.</t>
  </si>
  <si>
    <t>En el marco de un Encuentro Consular se realizará 1 jornada de rendición de cuentas (presencial o virtual) para informar sobre la gestión realizada por la Embajada de Colombia en Dinamarca y su sección consular en la ciudad de Copenhague.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 jornada.
Las jornada se desarrollará en el segundo semestre del 2021.
El informe de la jornada será publicado en la página web de la Embajada y la sección consular a más tardar 15 días hábiles después de realizado el evento, para consulta de la ciudadanía.</t>
  </si>
  <si>
    <t>Se realizarán 6 jornadas de rendición de cuentas (presenciales o virtuales) en los Consulados de Colombia en Quito, Guayaquil, Esmeraldas, Santo Domingo, Tulcán y Nueva Loja; en las que se informará sobre las diferentes actividades desarrolladas por la Embajada y por el Consulado correspondiente, se atenderán las preguntas e inquietudes del público y se recogerán las observaciones, recomendaciones y quejas de los asistentes. 
Entre mayo y julio se preparará la información y los insumos necesarios para la rendición de cuentas, se acordará la estrategia de convocatoria, se definirá la logística de cada evento, se diseñará el instrumento para la evaluación de cada jornada y se prepararán los soportes necesarios para el comunicado de prensa. 
Las jornadas se desarrollarán en el segundo semestre del 2021.
Los informes de las jornadas serán publicados en la página web de la Embajada y Consulados, a más tardar 15 días hábiles después de realizados los eventos, para consulta de la ciudadanía.</t>
  </si>
  <si>
    <t>1. Durante el primer semestre de 2021, se elaborará una Agenda y un Programa  para la realización de una Jornada de Rendición de Cuentas a los ciudadanos colombianos residentes en la jurisdicción.
2.Se realizará una (1) jornada de rendición de cuentas (presencial o virtual) para informar sobre la gestión realizada por la Embajada de Colombia y su Sección Consular en El Salvador.
3.Entre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en el segundo semestre del 2021.
4. El informe de la jornada será publicado en la página web de la Embajada y del Consulado, a más tardar 15 días hábiles después de realizado el evento, para consulta de la ciudadanía.</t>
  </si>
  <si>
    <t>1. Durante el primer semestre de 2021, se revisará el inventario de capacitaciones virtuales de las entidades del Gobierno de Colombia que den línea en materia de Transparencia, Participación Ciudadana, Rendición de Cuentas o estrategia o normativa anticorrupción, a fin de promover los principios de integridad y transparencia en los funcionarios de la Embajada de Colombia en El Salvador.
2. Se realizará una jornada, curso o módulo virtual en alguna de estas materias.
3. Se certificará la participación de todos los funcionarios de la Embajada en la respectiva capacitación, la cual será de carácter obligatorio y dichos certificados serán enviados a la Dirección del Talento Humano para  ser anexados a las hojas de vida de los funcionarios. Nota: La Capacitación virtual deberá realizarse de manera preferente, antes de la realización de la Jornada de Rendición de Cuentas para complementar el propósito de la jornada.</t>
  </si>
  <si>
    <t>Se realizará 1 jornada de rendición de cuentas (presencial o virtual) para informar sobre la gestión realizada por la Embajada de Colombia en España.
La jornada se desarrollará en el segundo semestre del 2021, previo envío de los resultados de la encuesta diseñada por la Dirección de Planeación para identificar las necesidades de los colombianos.
Asimismo, en la medida en la que la situación sanitaria lo permita, se organizarán encuentros con la comunidad colombiana en el marco de las visitas que realice el Jefe de esta Misión Diplomática a las distintas comunidades autónomas en España. Estas actividades buscarán informar sobre las gestiones de la Embajada y los consulados correspondientes, así como informarse sobre los requerimientos y necesidades de la comunidad.</t>
  </si>
  <si>
    <t>Se llevará a cabo una acción constante y responsable en la página web de esta Misión Diplomática y se utilizará este medio para informar a las partes interesadas de las actividades que se llevan a cabo, así como las principales noticias sobre la gestión realizada por la Embajada de Colombia en España.</t>
  </si>
  <si>
    <t>Se procurará que las partes interesadas tengan acceso al contenido del Plan de Acción de la Embajada de Colombia en España para el 2021, con el fin de garantizar la transparencia en las gestiones y actividades adelantadas por esta Misión.</t>
  </si>
  <si>
    <t>En el marco de los Encuentros Comunitarios se realizarán 2 jornadas de rendición de cuentas (virtuales) del Consulado General Central de Colombia en Madrid, en las que se informará sobre la gestión realizada.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Las jornadas se desarrollarán en el segundo semestre del 2021.
Los informes de las jornadas serán publicados en la página web de la Embajada y Consulados, a más tardar 15 días hábiles después de realizados los eventos, para consulta de la ciudadanía.</t>
  </si>
  <si>
    <t>Con el fin de mantener a la comunidad de la circunscripción del Consulado General Central de Colombia en Madrid continuamente informada sobre su gestión, mensualmente se prepararán informes que serán enviados a la base de datos del Registro Consular, entre otras partes interesadas como asociaciones y periodistas. 
Los informes se preparar dentro de los primeros 15 días hábiles del mes siguiente y contendrán -entre otros temas de coyuntura- lo siguiente:
- Hitos del mes.
- Reporte de número de atenciones telefónicas, por correo electrónico y de trámites. 
- Evolución del recaudo y del registro consular.
- Novedades del equipo consular.
- Reporte de asistencia social, asistencia jurídica y a las víctimas del conflicto armado.
- Reporte del Programa Colombia Nos Une.
Cada informe contará con un correo electrónico donde las partes interesadas puedan hacer llegar sus comentarios o sugerencias. 
Los Informes de gestión consular mensual serán publicados en la página web del Consulado General Central de Colombia en Madrid.</t>
  </si>
  <si>
    <t>Propiciar un espacio de interacción y diálogo con los actores interesados que hayan sido identificados por el Consulado General Central de Colombia en Madrid para desarrollar temas específicos (por ejemplo, violencia de género).  Se realizará una sesión de preguntas y respuestas acerca de los temas tratados en la mesa de trabajo y una retroalimentación de la percepción y experiencia expresada por los participantes con énfasis en los temas en los que la Oficina Consular puede rendir cuentas.</t>
  </si>
  <si>
    <t>En el marco del Encuentro Consular se realizará la rendición de cuentas de manera presencial o virtual, evaluando la conveniencia de esta; de acuerdo con las circunstancias relativas al COVID-19 que se presenten en las fechas próximas al desarrollo de la actividad.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entre agosto y noviembre de 2021. El informe de la jornada será publicado en la página web de la Embajada y Consulados, a más tardar 15 días hábiles después de realizado el evento, para consulta de la ciudadanía.</t>
  </si>
  <si>
    <t>Se llevarán a cabo 3 jornadas de rendición de cuentas (presenciales o virtuales, dependiendo de la evolución de las restricciones derivadas del COVID 19) en coordinación con los Consulados, en las que se informará sobre la gestión realizada.
Las 3 jornadas se llevarán a cabo así:
1. Zona noreste (Consulados de Colombia en Boston, Chicago, Nueva York, Newark y Washington).
2. Zona sudeste (Consulados de Colombia en Atlanta, Houston, Miami, Orlando y Puerto Rico).
3. Zona oeste (Consulados de Colombia en Los Ángeles y San Francisco).
Entre agosto y septiembre se preparará la información sobre la cual se rendirá cuentas, teniendo en cuenta los logros obtenidos en la gestión desarrollada en lo corrido del 2021 y la identificación de necesidades de los colombianos; y se diseñará el instrumento de evaluación de las jornadas.
Las jornadas se desarrollarán en el segundo semestre del 2021.
Los informes de las jornadas serán publicados en la página web de la Embajada y Consulados, a más tardar 15 días hábiles después de realizados los eventos, para consulta de la ciudadanía.</t>
  </si>
  <si>
    <t>En el marco de los Encuentros Consulares se realizará 1 jornada de rendición de cuentas (presencial o virtual) en el  Consulado de Colombia en  Washington D.C., en la que se informará sobre la gestión realizada.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Esta jornada se realizará en el tercer cuatrimestre. La modalidad de este encuentro (presencial o virtual) será definida posteriormente, acorde a lo establecido en materia de bioseguridad por las autoridades locales y federales.
El informe de la jornada será publicado en la página web del Consulado, a más tardar 15 días hábiles después de realizado el evento, para consulta de la ciudadanía.</t>
  </si>
  <si>
    <t>Se realizará 1 jornada de rendición de cuentas (presencial o virtual) para informar sobre la gestión realizada por la Embajada de Colombia en Francia y el Consulado de Colombia en París.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 jornada.
La jornada se desarrollará en el segundo semestre del 2021 y tendrá por objeto divulgar entre los connacionales las gestiones adelantadas por la Embajada y el Consulado en cuanto al manejo de la crisis sanitaria, y concretamente la asistencia para el retorno de connacionales y el sostenimiento de quienes permanecieron en Francia durante las restricciones al tránsito entre los dos países impuestas por las autoridades francesas y colombianas, con el fin de limitar la propagación del virus en 2020 y en el primer semestre de 2021.
El informe de la jornada será publicado en la página web de la Embajada y Consulado, a más tardar 15 días hábiles después de realizado el evento, para consulta de la ciudadanía.</t>
  </si>
  <si>
    <t>Se programará 1 jornada de rendición de cuentas virtual con los Consulados acreditados en Nigeria, Benín, Costa de Marfil, Cabo Verde, Senegal y Ghana, Liberia en la que se informará a la Embajada con sede en Ghana y a los connacionales residentes en dichos países, sobre la gestión realizada en las siguientes áreas:
- Realización de actividades de promoción cultural.
- Identificación de oportunidades de negocios y definición de acciones encaminadas al fortalecimiento comercial.
- Identificación de estrategias y mecanismos para brindar asistencia connacional en las áreas de circunscripción.
La jornada se desarrollará al finalizar el segundo semestre de 2021.
El informe de la jornada será publicado en la página web de la Embajada, después de realizado el evento, para consulta de la ciudadanía.</t>
  </si>
  <si>
    <t>Se realizarán 2 jornadas virtuales de rendición de cuentas  para informar sobre la gestión realizada por la Embajada de Colombia en Honduras y su Sección Consular.
A finales de junio y de noviembre se preparará la información sobre la cual se rendirá cuentas, teniendo en cuenta los logros obtenidos en la gestión desarrollada de manera semestral y la identificación de necesidades de los colombianos; y se diseñará el correspondiente instrumento de evaluación.
La primera  jornada se desarrollará en agosto y la segunda en diciembre de 2021.
El informe de cada jornada será publicado en las páginas web de la Embajada y la Sección Consular, a más tardar 15 días hábiles después de realizado el evento, para consulta de la ciudadanía.</t>
  </si>
  <si>
    <t>Se realizará una jornada presencial con los colombianos residentes en Hungría con el fin de informar sobre los aspectos de la gestión realizada por la Embajada y sus resultados durante el año 2021. Lo anterior, en el marco de la implementación del Plan Estratégico Institucional, el Plan de Acción de la Misión, el Plan de Promoción de Colombia en el Exterior, entre otros. Se informará sobre los acuerdos que benefician a los colombianos en temas académicos y/o administrativos, así como sobre la interacción de la Embajada y su Sección Consular con actores públicos y privados en Hungría y los países concurrentes, acorde a las necesidades e intereses dados a conocer por la ciudadanía. Se recogerán las preguntas, quejas, sugerencias y observaciones de la comunidad sobre la gestión de la Misión y se dará respuesta ágil y oportuna. Se llevará a cabo entre los meses de octubre y noviembre. El informe de la jornada será publicado en los canales oficiales a mas tardar a los 15 días hábiles siguientes a la actividad.</t>
  </si>
  <si>
    <t>Durante la jornada se darán a conocer los mecanismos de comunicación e información de la Embajada y su Sección Consular, así como los trámites disponibles y las funciones en materia de asistencia a connacionales. Lo anterior, mediante la identificación previa de los intereses de la comunidad para enfocar el contenido del evento. Se realizará además una ronda de preguntas y observaciones para clarificar las inquietudes de los connacionales; aquellas que no puedan ser resueltas, se registrarán para posterior respuesta. El objetivo del espacio es la recolección de sugerencias para el mejoramiento de la atención al público y de gestión de los trámites consulares. Se evaluará además la conveniencia de implementar un buzón de sugerencias para la Sección Consular. Al finalizar se realizará la evaluación de la jornada mediante cuestionario. Se llevará a cabo entre los meses de marzo y abril. El informe de la jornada será publicado en los canales oficiales a más tardar los 15 días hábiles siguientes a la actividad.</t>
  </si>
  <si>
    <t>Se realizará 1 jornada de rendición de cuentas (presencial o virtual) a efectos de informar a la ciudadanía sobre la gestión realizada por la Embajada de Colombia en India y su sección consular.
Entre mayo y junio se preparará la información sobre la cual se rendirá cuentas, teniendo en cuenta los logros obtenidos en la gestión desarrollada en lo corrido de 2021 y la identificación de necesidades de los colombianos. Posteriormente, se diseñará el instrumento de evaluación de las jornadas.
La jornada se desarrollará en el segundo semestre del 2021.
El informe de la jornada será publicado en la página web de la Embajada y su sección consular, a más tardar 15 días hábiles después de realizado el evento, para consulta de la ciudadanía.</t>
  </si>
  <si>
    <t>Se realizarán 2 jornadas de rendición de cuentas virtuales con el fin de facilitar la participación de los colombianos residentes en Indonesia, durante las que se informará la gestión realizada.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Las jornadas se desarrollarán en el segundo semestre del 2021.
Los informes de las jornadas serán publicados en la página web de la Embajada y la Sección Consular, a más tardar 15 días hábiles después de realizados los eventos, para consulta de la ciudadanía.</t>
  </si>
  <si>
    <t>En el marco de uno de los encuentros consulares se realizarán dos (2)  jornadas de rendición de cuentas (presenciales o virtuales) en la que se informará sobre la gestión de la Embajada de Colombia ante Irlanda y su Sección Consular. 
El informe de las jornadas será publicado en las páginas web de la Embajada y del Consulado, hasta 15 días hábiles después de realizada para consulta de la ciudadanía.</t>
  </si>
  <si>
    <t>La Embajada de Colombia en Israel realiza desde 2020 informes de carácter cuatrimestral en formato de boletín con el fin de dar a conocer las actividades y logros alcanzados. Se difunden en la base de datos a los registrados y se publica en las páginas web. En 2021 se elaborarán y publicarán en la página electrónica de la Embajada y su Sección Consular: en el mes de marzo se publicará el boletín septiembre-diciembre 2020. En el mes de junio se publicará el correspondiente a las gestiones adelantadas entre enero y abril de 2021, y un tercero en el mes de octubre con las gestiones correspondientes a los meses de mayo a agosto de 2021.</t>
  </si>
  <si>
    <t>En el marco de los Encuentros Consulares se realizará una (1) jornada de rendición de cuentas (virtual) en la que se informará sobre la gestión realizada por la misión diplomática y su sección consular. Se realizaría en el segundo semestre del año. 
Durante el primer semestre se preparará la información sobre la cual se rendirá cuentas, teniendo en cuenta los logros obtenidos en la gestión desarrollada en lo corrido del 2021 y la identificación de necesidades de los colombianos en la circunscripción así como el instrumento de evaluación de la jornada.
La jornada se desarrollará en el segundo semestre del 2021.
El informe de la jornadas será publicado en la página web de la Embajada y su sección consular, a más tardar 15 días hábiles después de realizado el evento, para consulta de la ciudadanía.</t>
  </si>
  <si>
    <t>Se elaborará un boletín digital mediante el cual se entregue a los connacionales información relevante sobre la gestión y otros asuntos de interés para la comunidad. 
El boletín será publicado en la página web de la Embajada y su sección consular, y será divulgado a la base de datos del Registro Consular.</t>
  </si>
  <si>
    <t>Se realizará 1 jornada de rendición de cuentas (presencial o virtual) para informar sobre la gestión realizada por la Embajada de Colombia en Japón y su Sección Consular.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en el segundo semestre del 2021.
El informe de la jornada será publicado en la página web de la Embajada y de su Sección Consular, a más tardar 15 días hábiles después de realizado el evento, para consulta de la ciudadanía.</t>
  </si>
  <si>
    <t>En el marco de un Encuentro Consular Comunitario, se realizará 1 jornada de rendición de cuentas (presencial, virtual o mixta, según lo permitan las condiciones sanitarias y logísticas), para informar sobre la gestión realizada por la Embajada de Colombia en Kenia y su Sección Consular. Para el caso de que se decida realizarlo virtual o mixto, se seleccionarán herramientas tecnológicas como Teams o Zoom, que sean de fácil acceso para los usuarios. Para el caso de la actividad presencial se explorarán sitios con ubicación céntrica y de fácil acceso para el traslado de los participantes de la jornada. La sede de la embajada es una opción que también será valorada.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en el segundo semestre del 2021 y se hará la correspondiente divulgación por los medios institucionales, páginas web de Embajada y Consulado y boletín SITAC .
El informe de la jornada será publicado en la página web de la Embajada y Consulados, a más tardar 15 días hábiles después de realizado el evento, para consulta de la ciudadanía.</t>
  </si>
  <si>
    <t>Se realizará 1 jornada de rendición de cuentas (presencial o virtual) para informar sobre la gestión realizada por la Embajada de Colombia en Malasia y su sección consular.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en el mes de septiembre de 2021.
El informe de la jornada será publicado en la página web de la Embajada y Consulados, a más tardar 15 días hábiles después de realizado el evento, para consulta de la ciudadanía.</t>
  </si>
  <si>
    <t>A través de los medios virtuales o presenciales disponibles se convocará a las partes interesadas a una jornada de rendición de cuentas (presencial o virtual), al finalizar el año 2021, en la que se informará sobre la gestión realizada por la Embajada de Colombia en Marruecos en el ámbito político, cultural, de cooperación y consular, entre otros asuntos.
Entre octubre y noviembre se preparará la información sobre la cual se rendirá cuentas, teniendo en cuenta los logros obtenidos en la gestión desarrollada en lo corrido del 2021.
Un informe sobre la jornada de rendición de cuentas será publicado en la página web de la Embajada de Colombia en Marruecos, a más tardar 15 días hábiles después de realizado el evento, para consulta de las partes interesadas.</t>
  </si>
  <si>
    <t>Se realizarán 3 jornadas de rendición de cuentas (presencial y/o virtual) para informar sobre la gestión realizada por la Embajada de Colombia en México y los Consulados en Ciudad de México, Cancún y Guadalajara.
* En Ciudad de México se realizará en el marco del encuentro consular comunitario que se tiene previsto celebrar en noviembre del 2021, de forma virtual o presencial. 
* En Cancún se hará en octubre de 2021 en el marco del Quinto Encuentro Consular Comunitario, de forma virtual o presencial.
* En Guadalajara en agosto de 2021 en el marco del Primer Encuentro Consular Comunitario, de forma virtual o presencial.
Entre mayo y junio, sobre la base de los temas de interés de la población colombiana en México identificados por la Oficina Asesora de Planeación:
* Se preparará  la información sobre la cual se rendirá cuentas, teniendo en cuenta los logros obtenidos en la gestión desarrollada en lo corrido del 2021
* Se avanzará en los preparativos logísticos y técnicos 
* Se diseñará el instrumento de evaluación de las jornadas.
Las jornadas se desarrollarán en el segundo semestre del 2021.
Los informes de las jornadas serán publicados en la página web de la Embajada y del respectivo Consulado, dentro de los 15 días hábiles posteriores a la celebración de cada uno de los eventos para consulta de la ciudadanía.</t>
  </si>
  <si>
    <t>Se llevará a cabo una (1) actividad de Rendición de Cuentas en modalidad virtual, para informar sobre la gestión realizada por la Embajada de Colombia en el Reino de Noruega y su Sección Consular sobre los temas que entre enero y mayo consolide y entregue la Oficina Asesora de Planeación. 
La información a ser presentada durante la actividad de Rendición de Cuentas se preparará entre mayo y agosto de 2021, conforme a las actividades realizadas y logros obtenidos durante lo corrido del 2021.  
La jornada se desarrollará en el segundo semestre del 2021. Como fecha estimada se tiene prevista el 8 de septiembre (sujeta a cambios). 
El informe de la jornada será publicado en la página web de la Embajada y su Sección Consular dentro del plazo establecido para el mismo, para consulta de la ciudadanía.</t>
  </si>
  <si>
    <t>Se realizará 1 jornada de rendición de cuentas (virtual) para informar sobre la gestión realizada por la Embajada de Colombia en Países Bajos y los Consulados de Colombia en Amsterdan, Aruba y Curacao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en el segundo semestre del 2021.
El informe de la jornada será publicado en la página web de la Embajada y Consulados, a más tardar 15 días hábiles después de realizado el evento, para consulta de la ciudadanía.</t>
  </si>
  <si>
    <t xml:space="preserve">La Embajada de Colombia en Panamá, en coordinación con los Consulados en Puerto Obaldía y Jaqué, realizarán dos (2) reuniones presenciales, una en cada circunscripción, en la que se presenten los resultados de gestión en asuntos bilaterales, en particular gestiones en beneficio de las comunidades de frontera, así como las acciones implementadas  para la atención consular a los colombianos residentes en Panamá. </t>
  </si>
  <si>
    <t xml:space="preserve">La Embajada de Colombia en Panamá coordinará con los Consulados en Panamá y Colón la realización de una actividad virtual en el marco del programa Colombia Nos Une sobre una temática atractiva para la comunidad colombiana, en la que, de manera paralela, se presenten resultados de gestión y se aclaren las dudas de los connacionales  sobre acciones consulares y de atención al ciudadano. </t>
  </si>
  <si>
    <t xml:space="preserve">La reunión virtual estará dirigida a periodistas, empresarios y connacionales en general, con el fin de presentar los temas identificados  y compartir los principales ejes de trabajo de la Embajada y Consulados. Este espacio permitirá también el acercamiento de la comunidad residente en Panamá con el jefe de misión de la Embajada. </t>
  </si>
  <si>
    <t xml:space="preserve">La Embajada en Panamá elaborará un video y un boletín impreso  con el apoyo de los Consulados, en los que se brinde información sobre las gestiones en los temas de interés identificados Se realizarán tres acciones de difusión a través  de: 1. envío del video a los registros consulares; 2. distribución de un boletín impreso en Puerto Obaldía y Jaqué 3. publicación del video en las páginas web de la Embajada y los Consulados de Colombia en Panamá. </t>
  </si>
  <si>
    <t>Se realizarán 2 jornadas de rendición de cuentas (presencial o virtual) para informar sobre la gestión realizada por la Embajada y el Consulado de Colombia en Paraguay.
Entre mayo y junio se preparará la información sobre la que se rendirá cuentas, teniendo en cuenta los avances y logros obtenidos en la gestión desarrollada en lo corrido del 2021 y la identificación de necesidades de los colombianos; y se diseñará el instrumento de evaluación de las jornadas.
Las jornadas se desarrollará en el segundo semestre del 2021.
Los informes de las jornadas serán publicados en la página web de la Embajada y el Consulado, a más tardar 15 días hábiles después de realizado el evento, para consulta de la ciudadanía.</t>
  </si>
  <si>
    <t>Se realizará una (1) jornada de rendición de cuentas (presencial o virtual) con el fin de presentar la gestión adelantada durante el 2021, en diferentes ejes de acción, tanto por la Embajada de Colombia en Perú como el Consulado General de Colombia en Lima. En esta oportunidad, se identificarán retos, nuevas temáticas, áreas de trabajo, proyectos de interés e invocaciones de los colombianos, las cuales sirvan de base para la toma de decisiones.
Se recurrirá a la figura del Encuentro Consular Comunitario, escenario de interacción con la comunidad que se viene utilizando desde hace 3 años, el cual es propicio para realizar balance de las acciones ejecutadas y para conocer la opinión del público sobre las mismas.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en el segundo semestre del 2021 (proyección: mes de noviembre).
El informe de la jornada será publicado en la página web de la Embajada y Consulado, a más tardar 15 días hábiles después de realizado el evento, para consulta de la ciudadanía.</t>
  </si>
  <si>
    <t>Se realizará 1 jornada de rendición de cuentas (presencial o virtual) para informar sobre la gestión realizada por la Embajada de Colombia en Polonia y su Sección Consular, encargadas de los países de Bulgaria, Estonia, Letonia, Lituania, Moldova, Polonia, Rumania y Ucrania. La jornada podrá realizarse en el marco de algún Encuentro Comunitario.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en el segundo semestre del 2021.
El  informe de la jornada será publicado en las páginas web de la Embajada y su Sección Consular, a más tardar 15 días hábiles después de realizado el evento, para consulta de la ciudadanía.</t>
  </si>
  <si>
    <t>En el marco de los Encuentros Consulares se realizarán 1 jornadas de rendición de cuentas (presenciales o virtuales) en los Consulados de Colombia en Lisboa, en esta sesión se informará sobre la gestión realizada.
Entre mayo y octubre se preparará la información sobre la cual se rendirá cuentas, teniendo en cuenta los logros obtenidos en la gestión desarrollada en lo corrido del 2021 y la identificación de necesidades de los colombianos; y se diseñará el instrumento de evaluación de las jornadas.
Las jornadas se desarrollarán en el segundo semestre del 2021.
Los informes de las jornadas serán publicados en la página web de la Embajada y Consulados, a más tardar 15 días hábiles después de realizados los eventos, para consulta de la ciudadanía.</t>
  </si>
  <si>
    <t>La Embajada de Colombia en República Dominicana y su Sección Consular realizará, en el segundo semestre del 2021, una (01) jornada de rendición de cuentas (presencial o virtual) para informar a la comunidad colombiana residente en el país y en la concurrencia, sobre la gestión realizada por la Misión Diplomática en lo corrido del presente año. Dicha jornada se llevará a cabo en el marco de uno de los Encuentros Consulares Comunitarios programados por la sección consular. 
Entre mayo y junio se preparará la información sobre la cual se rendirá cuentas, teniendo en cuenta los logros obtenidos en la gestión desarrollada y la identificación de necesidades de los colombianos por parte de la Oficina de Planeación. Para la jornada se diseñará un instrumento de evaluación el cual será diligenciado por los participantes luego de la ejecución de la actividad. 
El informe de la jornada de rendición de cuentas será publicado en la página web de la Embajada y Consulados, a más tardar 15 días hábiles después de realizado el evento, para consulta de la ciudadanía.</t>
  </si>
  <si>
    <t>Se realizará 1 jornada de rendición de cuentas virtual para informar sobre la gestión realizada por la Sección Consular de la Embajada de Colombia en la Federación de Rusia.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en el segundo semestre del 2021.
El informe de la jornada será publicado en la página web de la Embajada y su sección consular, a más tardar 15 días hábiles después de realizado el evento, para consulta de la ciudadanía.</t>
  </si>
  <si>
    <t>Se realizará 1 jornada virtual de rendición de cuentas en el segundo semestre del 2021, para informar sobre la gestión realizada por la Embajada de Colombia.</t>
  </si>
  <si>
    <t>Se realizará 1 jornada de rendición de cuentas (presencial o virtual) para informar sobre la gestión realizada por la Embajada de Colombia ante la Santa Sede.
Entre mayo y agosto se preparará la información sobre la cual se rendirá cuentas, de acuerdo con los logros obtenidos en la gestión desarrollada en lo corrido del 2021 y la identificación de necesidades de los colombianos; y se diseñará el instrumento de evaluación de las jornadas.
La jornada se desarrollará entre septiembre y octubre de 2021.
El informe de la jornada será publicado en la página web de la Embajada a más tardar 15 días hábiles después de realizado el evento, para consulta y comentarios de la ciudadanía y partes interesadas.</t>
  </si>
  <si>
    <t>En el marco de los Encuentros Consulares se realizará 1 jornada de rendición de cuentas virtual en  la que se informará sobre la gestión realizada en la Embajada y su sección consular durante el 2021.
Entre septiembre y noviembre se preparará la información sobre la cual se rendirá cuentas, teniendo en cuenta los logros obtenidos en la gestión desarrollada en lo corrido del 2021 y la identificación de necesidades de los colombianos; y se diseñará el instrumento de evaluación de la jornada.
La jornada se desarrollará en el segundo semestre del 2021.
El informe de la jornada será publicado en la página web de la Embajada y de su sección consular, a más tardar 15 días hábiles después de realizado el evento.</t>
  </si>
  <si>
    <t>Se realizará 1 jornada de rendición de cuentas virtual para informar sobre la gestión realizada por la Embajada de Colombia en Sudáfrica y su sección consular.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en el segundo semestre del 2021.
El informe de la jornada será publicado en la página web de la Embajada, a más tardar 15 días hábiles después de realizado el evento, para consulta de la ciudadanía.</t>
  </si>
  <si>
    <t>Se realizará 1 jornada de rendición de cuentas (presencial o virtual) para informar sobre la gestión realizada por la Embajada y Sección Consular de Colombia en Suecia.
Entre mayo y junio se preparará la información sobre la cual se rendirán cuentas, conforme a los logros obtenidos en la gestión desarrollada en lo corrido del 2021 y la identificación de necesidades de los colombianos.
La jornada se desarrollará en el segundo semestre del 2021.
El informe de la jornada será publicado en la página web de la Embajada y Consulado, a más tardar 15 días hábiles después de realizado el evento, para consulta de la ciudadanía.</t>
  </si>
  <si>
    <t>Se realizará 1 jornada de rendición de cuentas (presencial o virtual) para informar, en el marco del encuentro consular comunitario 2021, sobre la gestión realizada por la Embajada de Colombia en ante la confederación Suiza y el Principado de Liechtenstein y el Consulado de Colombia en Berna.
Durante el tercer trimestre de 2021 se preparará la información sobre la cual se rendirá cuentas, teniendo en cuenta los logros obtenidos en la gestión desarrollada en lo corrido del año y se diseñará el instrumento de evaluación de la jornada.
La jornada se desarrollará en el cuarto trimestre  del 2021.
El informe de la jornada será publicado en la página web de la Embajada y Consulado, para consulta de la ciudadanía.</t>
  </si>
  <si>
    <t>En el marco de los Encuentros Consulares se realizará 1 jornada de rendición de cuentas (presencial o virtual) en el Consulado de Colombia en Bangkok, en la que se informará sobre la gestión cultural realizada.
La jornada se desarrollará en el segundo semestre del 2021.
El informe de la jornada será publicado en la página web de la Embajada y Consulado, a más tardar 15 días hábiles después de realizado el evento, para consulta de la ciudadanía.</t>
  </si>
  <si>
    <t>Redactar y publicar en las páginas web de la Embajada y su sección consular al menos cuatro notas de prensa mensuales, para un total de 48 en 2021, por medio de las cuales se haga pública la información relevante sobre las gestiones de la misión en Puerto España.
Esta actividad es de desarrollo permanente de acuerdo con las gestiones llevadas a cabo por la Embajada y su sección consular.</t>
  </si>
  <si>
    <t xml:space="preserve">Preparar, publicar y difundir entre los colombianos y otras partes interesadas un informe escrito sobre las gestiones realizadas por la Embajada y su sección consular en 2021, enfatizando las áreas identificadas por la Oficina Asesora de Planeación durante la etapa de aprestamiento, que contenga los siguientes elementos: 
* Objetivos planteados por la misión.
* Avances logrados.
* Prospectiva y pasos a seguir.
El informe se difundirá a través de las páginas web de la Embajada y su sección consular, así como de la lista de correos electrónicos de colombianos inscritos en el SITAC correspondientes a esta circunscripción, en septiembre. 
En el informe se incluirá un link que llevará al usuario a un formulario electrónico por medio del cual podrá evaluar dos componentes: 
* Las gestiones realizadas por la Embajada y su sección consular.
* La comunicación y difusión de las gestiones realizadas.
El informe será publicado en la página web de la Embajada y su sección consular, a más tardar 15 días hábiles después de cerrado el formulario, para consulta de la ciudadanía. </t>
  </si>
  <si>
    <t>En el marco de los encuentros consulares o en un día establecido para el desarrollo de la actividad, se realizará una jornada de rendición de cuentas (presencial o virtual) de la Embajada de Colombia y su sección consular en la República de Turquía, en la que se informará sobre la gestión realizada. Entre mayo y junio se preparará la información sobre la cual se rendirán cuentas con base en el ejercicio de identificación temática llevado a cabo por la Cancillería y teniendo en cuenta los logros obtenidos en la gestión desarrollada en lo corrido del 2021, así como la identificación de necesidades de los colombianos. De igual forma se diseñará el instrumento de evaluación de la jornada. La jornada se desarrollará en el segundo semestre del 2021, procurando hacerse en el marco de un encuentro consular. Si esto no fuese posible, se desarrollará en una jornada establecida exclusivamente para tal fin. El informe de la jornada será publicado para consulta de la ciudadanía en la página web de la Embajada y su sección consular a más tardar 15 días hábiles después de realizado el evento.</t>
  </si>
  <si>
    <t>Se realizará 1 jornada de rendición de cuentas (presencial o virtual) para informar sobre la gestión realizada por la Embajada de Colombia en Uruguay y el Consulado de Colombia en Montevideo.
En noviembre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en el cuarto trimestre del 2021.
El informe de la jornada será publicado en la página web de la Embajada y Consulado, a más tardar 15 días hábiles después de realizado el evento, para consulta de la ciudadanía.</t>
  </si>
  <si>
    <t>Se publicará un video en el canal de YouTube de Cancillería, en el que se informará sobre los resultados, logros y actividades desarrolladas en el 2020, en el marco de las actividades del Plan de Acción Institucional. 
El video será divulgado en la base de datos de Vietnam del Registro Consular y en redes sociales de Cancillería durante el mes de febrero.</t>
  </si>
  <si>
    <t>En el marco de los Encuentros Consulares Comunitarios, se realizará 01  jornada de rendición de cuentas (presencial o virtual), en la que se informará sobre los avances de la gestión realizada por la embajada y la sección consular durante el 2021.
Entre octubre y noviembre, se diseñará el formato de rendición de cuentas y se prepararán los documentos con la información atinente a los avances en la gestión desarrollada en lo corrido del 2021 (incluyendo la información que los ciudadanos desean conocer según la encuesta que desarrollará previamente la Oficina de Planeación del Ministerio de Relaciones Exteriores). Se diseñará el instrumento para evaluar el resultado de los eventos de rendición de cuentas y se llevara a cabo el evento. 
El informe de la jornada será publicado en la página web de la Embajada y el Consulado, a más tardar 15 días hábiles después de realizado el evento, para consulta de la ciudadanía.</t>
  </si>
  <si>
    <t>Dirección de Asuntos Migratorios, Consulares y Servicio al Ciudadano / GIT de Pasaportes Sede Norte y Calle 53</t>
  </si>
  <si>
    <t>Dirección de Asuntos Migratorios, Consulares y Servicio al Ciudadano / GIT de Apostilla y Legalizaciones</t>
  </si>
  <si>
    <t>Oficina Asesora Jurídica Interna</t>
  </si>
  <si>
    <t>Dirección de Asuntos Culturales</t>
  </si>
  <si>
    <t>Dirección de Asuntos Migratorios, Consulares y Servicio al Ciudadano / GIT Colombia Nos Une</t>
  </si>
  <si>
    <t>Dirección de Asuntos Económicos, Sociales y Ambientales</t>
  </si>
  <si>
    <t>Oficina Asesora de Planeación y Desarrollo Organizacional / GIT de Estrategia, Proyectos  y Participación Ciudadana</t>
  </si>
  <si>
    <t>Dirección de Asuntos Migratorios, Consulares y Servicio al Ciudadano / GIT Asistencia a Connacionales</t>
  </si>
  <si>
    <t>Dirección  para el Desarrollo y la Integración Fronteriza</t>
  </si>
  <si>
    <t>Oficina Asesora Jurídica Interna / GIT Licitaciones y Contratos</t>
  </si>
  <si>
    <t xml:space="preserve">
Embajada de Colombia en Alemania
Consulado de Colombia en Berlín
Consulado de Colombia en Frankfurt</t>
  </si>
  <si>
    <t>Embajada de Colombia en Argentina</t>
  </si>
  <si>
    <t>Consulado General de Colombia en Buenos Aires</t>
  </si>
  <si>
    <t>Embajada de Colombia en Australia y Nueva Zelanda</t>
  </si>
  <si>
    <t>Embajada de Colombia en Austria</t>
  </si>
  <si>
    <t>Embajada de Colombia en Azerbaiyán</t>
  </si>
  <si>
    <t>Embajada de Colombia en Bélgica
Consulado General de Colombia en Bruselas</t>
  </si>
  <si>
    <t>Embajada de Colombia en Bolivia</t>
  </si>
  <si>
    <t>Embajada de Colombia en Brasil</t>
  </si>
  <si>
    <t>Embajada de Colombia en Canadá</t>
  </si>
  <si>
    <t>Embajada de Colombia en Chile</t>
  </si>
  <si>
    <t xml:space="preserve">Embajada de Colombia en China
Consulado de Colombia en Beijing
Consulado de Colombia en Shanghái
Consulado de Colombia en Guangzhou
</t>
  </si>
  <si>
    <t>Embajada de Colombia en Corea</t>
  </si>
  <si>
    <t>Embajada de Colombia en Costa Rica</t>
  </si>
  <si>
    <t>Embajada de Colombia en Cuba</t>
  </si>
  <si>
    <t xml:space="preserve">Embajada de Colombia en Cuba </t>
  </si>
  <si>
    <t>Embajada de Colombia en Dinamarca</t>
  </si>
  <si>
    <t>Embajada de Colombia en Ecuador</t>
  </si>
  <si>
    <t>Embajada de Colombia en El Salvador</t>
  </si>
  <si>
    <t>Embajada de Colombia en España</t>
  </si>
  <si>
    <t>Consulado de Colombia en Bilbao</t>
  </si>
  <si>
    <t>Consulado General Central de Colombia en Madrid</t>
  </si>
  <si>
    <t>Consulado General de Colombia en Sevilla</t>
  </si>
  <si>
    <t>Consulado de Colombia en Valencia</t>
  </si>
  <si>
    <t>Embajada de Colombia en Estados Unidos</t>
  </si>
  <si>
    <t>Consulado de Colombia en Washington D.C.</t>
  </si>
  <si>
    <t>Embajada de Colombia en Francia
Consulado de Colombia en París</t>
  </si>
  <si>
    <t>Embajada de Colombia en Ghana</t>
  </si>
  <si>
    <t>Embajada de Colombia en Honduras</t>
  </si>
  <si>
    <t xml:space="preserve">Embajada de Colombia en Hungría </t>
  </si>
  <si>
    <t>Embajada de Colombia en India</t>
  </si>
  <si>
    <t>Embajada de Colombia en Indonesia</t>
  </si>
  <si>
    <t>Embajada de Colombia en Irlanda</t>
  </si>
  <si>
    <t>Embajada de Colombia en Israel</t>
  </si>
  <si>
    <t>Embajada de Colombia en Jamaica
Consulado de Colombia en Kingston</t>
  </si>
  <si>
    <t>Embajada de Colombia en Japón</t>
  </si>
  <si>
    <t xml:space="preserve">Embajada de Colombia en Kenia </t>
  </si>
  <si>
    <t>Embajada de Colombia en el Líbano</t>
  </si>
  <si>
    <t>Embajada de Colombia en Malasia</t>
  </si>
  <si>
    <t>Embajada de Colombia en Marruecos</t>
  </si>
  <si>
    <t>Embajada de Colombia en México</t>
  </si>
  <si>
    <t>Embajada de Colombia en Noruega
Consulado de Colombia en Oslo</t>
  </si>
  <si>
    <t>Embajada de Colombia en Países Bajos</t>
  </si>
  <si>
    <t>Embajada de Colombia en Panamá
Consulado de Colombia en Puerto Obaldia
Consulado de Colombia en Jaqué</t>
  </si>
  <si>
    <t>Embajada de Colombia en Panamá
Consulado General de Colombia en Panamá
Consulado de Colombia en Colón</t>
  </si>
  <si>
    <t>Embajada de Colombia en Panamá</t>
  </si>
  <si>
    <t>Embajada de Colombia en Panamá
Consulado General de Colombia en Panamá
Consulado de Colombia en Colón
Consulado de Colombia en Puerto Obaldia                    Consulado de Colombia en Jaqué</t>
  </si>
  <si>
    <t>Embajada de Colombia en Paraguay</t>
  </si>
  <si>
    <t>Embajada de Colombia en Perú</t>
  </si>
  <si>
    <t>Embajada de Colombia en Polonia</t>
  </si>
  <si>
    <t>Embajada de Colombia en Portugal</t>
  </si>
  <si>
    <t>Embajada de Colombia en República Dominicana</t>
  </si>
  <si>
    <t>Embajada de Colombia en Rusia</t>
  </si>
  <si>
    <t>Embajada de Colombia ante la Santa Sede</t>
  </si>
  <si>
    <t>Embajada de Colombia en Singapur</t>
  </si>
  <si>
    <t>Embajada de Colombia en Sudáfrica</t>
  </si>
  <si>
    <t>Embajada de Colombia en Suecia</t>
  </si>
  <si>
    <t xml:space="preserve">Embajada de Colombia en la Confederación Suiza y Principado de Liechtenstein </t>
  </si>
  <si>
    <t>Embajada de Colombia en el Reino de Tailandia</t>
  </si>
  <si>
    <t>Embajada de Colombia en Trinidad y Tobago</t>
  </si>
  <si>
    <t>Embajada de Colombia en la República de Turquía</t>
  </si>
  <si>
    <t>Embajada de Colombia en Uruguay</t>
  </si>
  <si>
    <t>Embajada de Colombia en Vietnam</t>
  </si>
  <si>
    <t>Implementación</t>
  </si>
  <si>
    <t>Implementación
Evaluación
Seguimiento</t>
  </si>
  <si>
    <t>Diagnóstico
Formulación</t>
  </si>
  <si>
    <t>Promover la participación ciudadana en la construcción y modificaciones del Plan Anticorrupción y de Atención al Ciudadano (PAAC) vigencia 2021 del Ministerio de Relaciones Exteriores y su Fondo Rotatorio.</t>
  </si>
  <si>
    <t>Evaluación
Seguimiento</t>
  </si>
  <si>
    <t>Elaborar un volante informativo que se enviará vía electrónica a los colombianos registrados en la base de datos del Consulado General, que contenga las funciones y servicios que prestan la Embajada y el Consulado de Colombia en Cuba. El diseño y elaboración del volante se realizará entre mayo y junio, y se enviará entre mayo y agosto de 2021.</t>
  </si>
  <si>
    <t>Se desarrollará un taller de diálogo en el segundo semestre de 2021, con actores interesados sobre temas de interés previamente identificados por el Consulado (educación, emprendimiento, salud, medio ambiente, violencia de género, etc.). Se realizará una sesión de preguntas y respuestas acerca de los temas tratados en la mesa de trabajo y una retroalimentación de la percepción y experiencia expresada por los asistentes con énfasis en los temas en los que la Oficina Consular puede rendir cuentas.</t>
  </si>
  <si>
    <t>En el marco de los Encuentros Consulares se realizará una jornada de rendición de cuentas (presencial o virtual) en la que se informará sobre la gestión realizada y se incluirá la presentación de la guía del migrante colombiano en Israel.
Entre mayo y junio se preparará la información sobre la cual se rendirá cuentas, teniendo en cuenta los logros obtenidos en la gestión desarrollada en lo corrido del 2021 y la identificación de necesidades de los colombianos; y se diseñará el instrumento de evaluación de la jornada.
La jornada se desarrollará en el tercer cuatrimestre en el mes de septiembre de 2021.
El informe de la jornada será publicado en la página electrónica de la Embajada y de la Sección Consular, a más tardar 15 días hábiles después de realizado el evento, para consulta de la ciudadanía.</t>
  </si>
  <si>
    <t>Se elaborará un folleto virtual en el que se informará sobre la gestión realizada por la Embajada de Colombia en el Reino Unido , que será enviado a la base de datos del registro consular y publicado en la página web de la Embajada.
Junto con el folleto se enviará un formulario web, para que los colombianos puedan evaluar su contenido y enviar sus observaciones.
El folleto será divulgado en  septiembre de 2021.
El informe será publicado en la página web de la Embajada y Consulado a más tardar 15 días hábiles después de realizada la divulgación y publicación, para consulta de la ciudadanía.</t>
  </si>
  <si>
    <r>
      <t>Se realizarán cuatro (04) publicaciones de notas de prensa cuatrimestrales durante el año 2021, para un total de 12 publicaciones al final del año, en</t>
    </r>
    <r>
      <rPr>
        <sz val="9"/>
        <color indexed="10"/>
        <rFont val="Arial Narrow"/>
        <family val="2"/>
      </rPr>
      <t xml:space="preserve"> </t>
    </r>
    <r>
      <rPr>
        <sz val="9"/>
        <color indexed="8"/>
        <rFont val="Arial Narrow"/>
        <family val="2"/>
      </rPr>
      <t>el sitio web oficial del Ministerio de Relaciones Exteriores.  En cada nota se describirá la gestión y logro</t>
    </r>
    <r>
      <rPr>
        <sz val="9"/>
        <rFont val="Arial Narrow"/>
        <family val="2"/>
      </rPr>
      <t>s del Ministerio de Relaciones Exteriores -</t>
    </r>
    <r>
      <rPr>
        <sz val="9"/>
        <color indexed="8"/>
        <rFont val="Arial Narrow"/>
        <family val="2"/>
      </rPr>
      <t xml:space="preserve"> Dirección de Asuntos Económicos, Sociales y Ambientales a través de la participación en reuniones y gestiones ante organismos multilaterales de carácter económico, social y ambiental.</t>
    </r>
  </si>
  <si>
    <r>
      <t>En el marco de los Encuentros Consulares y reunión con connacionales se realizarán 6 jornadas de rendición de cuentas (presenciales o virtuales) en los Consulados de Colombia Shan</t>
    </r>
    <r>
      <rPr>
        <sz val="9"/>
        <rFont val="Arial Narrow"/>
        <family val="2"/>
      </rPr>
      <t xml:space="preserve">ghái (2 actividades), Guangzhou (1 </t>
    </r>
    <r>
      <rPr>
        <sz val="9"/>
        <color indexed="8"/>
        <rFont val="Arial Narrow"/>
        <family val="2"/>
      </rPr>
      <t>actividad) y en la Secc</t>
    </r>
    <r>
      <rPr>
        <sz val="9"/>
        <rFont val="Arial Narrow"/>
        <family val="2"/>
      </rPr>
      <t>i</t>
    </r>
    <r>
      <rPr>
        <sz val="9"/>
        <color indexed="8"/>
        <rFont val="Arial Narrow"/>
        <family val="2"/>
      </rPr>
      <t>ón Consular de la Embajada de Colombia en Beijing (3 actividades), en las que se informará sobre las gestio</t>
    </r>
    <r>
      <rPr>
        <sz val="9"/>
        <rFont val="Arial Narrow"/>
        <family val="2"/>
      </rPr>
      <t>nes realizadas.
En el transcurso del 2021 y antes de la rendición de cuentas se preparará la información sobre la cual se expondrá</t>
    </r>
    <r>
      <rPr>
        <sz val="9"/>
        <color indexed="8"/>
        <rFont val="Arial Narrow"/>
        <family val="2"/>
      </rPr>
      <t xml:space="preserve">n las gestiones realizadas a los connacionales.
Las jornadas se desarrollarán desde el mes de mayo hasta diciembre. 
</t>
    </r>
    <r>
      <rPr>
        <sz val="9"/>
        <rFont val="Arial Narrow"/>
        <family val="2"/>
      </rPr>
      <t xml:space="preserve">
Los informes de las jornadas serán publicados en la página web de la Embajada y Consulados, a más tardar 15 días hábiles después de realizados los eventos, para consulta de la ciudadanía. Se abordarán temas como: migración, logros obtenidos, temas de interés para la comunidad colombiana y explicación de trámites que pueden hacer los colombianos en los consulados.</t>
    </r>
  </si>
  <si>
    <r>
      <t xml:space="preserve">Desarrollar un mecanismo de comunicación virtual dirigido a los colombianos en Cuba, para ofrecer información sobre las funciones, servicios </t>
    </r>
    <r>
      <rPr>
        <sz val="9"/>
        <rFont val="Arial Narrow"/>
        <family val="2"/>
      </rPr>
      <t>prestados y resultados de la gestión de</t>
    </r>
    <r>
      <rPr>
        <sz val="9"/>
        <color indexed="17"/>
        <rFont val="Arial Narrow"/>
        <family val="2"/>
      </rPr>
      <t xml:space="preserve"> </t>
    </r>
    <r>
      <rPr>
        <sz val="9"/>
        <color indexed="8"/>
        <rFont val="Arial Narrow"/>
        <family val="2"/>
      </rPr>
      <t>la Embajada y el Consulado General de Colombia en Cuba.</t>
    </r>
  </si>
  <si>
    <r>
      <t xml:space="preserve">Desarrollar una actividad interactiva (virtual, presencial o semipresencial) para convocar a los connacionales inscritos en la base de datos del Consulado General </t>
    </r>
    <r>
      <rPr>
        <sz val="9"/>
        <rFont val="Arial Narrow"/>
        <family val="2"/>
      </rPr>
      <t xml:space="preserve">de Colombia en la Habana. </t>
    </r>
  </si>
  <si>
    <r>
      <t xml:space="preserve">Diseñar, organizar, coordinar y ejecutar una actividad interactiva (bien sea presencial, virtual o semipresencial) con los colombianos en Cuba, para dar a conocer las funciones, servicios prestados y resultados de la gestión de la Embajada y el Consulado, que a su vez permita la </t>
    </r>
    <r>
      <rPr>
        <sz val="9"/>
        <rFont val="Arial Narrow"/>
        <family val="2"/>
      </rPr>
      <t>retroalimentación,</t>
    </r>
    <r>
      <rPr>
        <sz val="9"/>
        <color indexed="8"/>
        <rFont val="Arial Narrow"/>
        <family val="2"/>
      </rPr>
      <t xml:space="preserve"> escuchar y recibir sus inquietudes y necesidades, de acuerdo a las circunstancias y dificultades particulares que se viven en Cuba. Esta actividad se divulgará por medios electrónicos y se realizará entre septiembre y diciembre de 2021. 
</t>
    </r>
    <r>
      <rPr>
        <sz val="9"/>
        <rFont val="Arial Narrow"/>
        <family val="2"/>
      </rPr>
      <t>El informe de la actividad será publicado en la página web de la Embajada y Consulado, a más tardar 15 días hábiles después de realizado el evento, para consulta de la ciudadanía.</t>
    </r>
  </si>
  <si>
    <r>
      <t xml:space="preserve">Desarrollar </t>
    </r>
    <r>
      <rPr>
        <sz val="9"/>
        <rFont val="Arial Narrow"/>
        <family val="2"/>
      </rPr>
      <t>una</t>
    </r>
    <r>
      <rPr>
        <sz val="9"/>
        <color indexed="8"/>
        <rFont val="Arial Narrow"/>
        <family val="2"/>
      </rPr>
      <t xml:space="preserve"> jornada de rendición de cuentas para los colombianos y partes interesadas, con el objetivo de informar sobre la gestión realizada por el Consulado de Colombia en Bilbao, en el marco de un Encuentro Consular Comunitario.</t>
    </r>
  </si>
  <si>
    <r>
      <t>En el marco de los Encuentros Consulares se realizará 1 jornada de rendición de cuentas (presencial</t>
    </r>
    <r>
      <rPr>
        <sz val="9"/>
        <color indexed="60"/>
        <rFont val="Arial Narrow"/>
        <family val="2"/>
      </rPr>
      <t xml:space="preserve"> </t>
    </r>
    <r>
      <rPr>
        <sz val="9"/>
        <color indexed="8"/>
        <rFont val="Arial Narrow"/>
        <family val="2"/>
      </rPr>
      <t xml:space="preserve">o virtual) en el Consulado de Colombia en Bilbao, en la que se informará sobre la gestión realizada.
En Octubre se preparará la información sobre la cual se rendirá cuentas, teniendo en cuenta los logros obtenidos en la gestión desarrollada en lo corrido del 2021 y la identificación de necesidades de los colombianos; y se diseñará el instrumento de evaluación de las jornadas.
La jornada se desarrollará </t>
    </r>
    <r>
      <rPr>
        <sz val="9"/>
        <rFont val="Arial Narrow"/>
        <family val="2"/>
      </rPr>
      <t>entre octubre y noviembre</t>
    </r>
    <r>
      <rPr>
        <sz val="9"/>
        <color indexed="60"/>
        <rFont val="Arial Narrow"/>
        <family val="2"/>
      </rPr>
      <t xml:space="preserve"> </t>
    </r>
    <r>
      <rPr>
        <sz val="9"/>
        <color indexed="8"/>
        <rFont val="Arial Narrow"/>
        <family val="2"/>
      </rPr>
      <t xml:space="preserve">de 2021.
</t>
    </r>
    <r>
      <rPr>
        <sz val="9"/>
        <rFont val="Arial Narrow"/>
        <family val="2"/>
      </rPr>
      <t>El</t>
    </r>
    <r>
      <rPr>
        <sz val="9"/>
        <color indexed="17"/>
        <rFont val="Arial Narrow"/>
        <family val="2"/>
      </rPr>
      <t xml:space="preserve"> </t>
    </r>
    <r>
      <rPr>
        <sz val="9"/>
        <color indexed="8"/>
        <rFont val="Arial Narrow"/>
        <family val="2"/>
      </rPr>
      <t>informe de la jornada será publicado en la página web de la Embajada y Consulado, a más tardar 15 días hábiles después de realizados los eventos, para consulta de la ciudadanía.</t>
    </r>
  </si>
  <si>
    <r>
      <t>Desarrolla</t>
    </r>
    <r>
      <rPr>
        <sz val="9"/>
        <rFont val="Arial Narrow"/>
        <family val="2"/>
      </rPr>
      <t>r una</t>
    </r>
    <r>
      <rPr>
        <sz val="9"/>
        <color indexed="8"/>
        <rFont val="Arial Narrow"/>
        <family val="2"/>
      </rPr>
      <t xml:space="preserve"> jornada de rendición de cuentas para los colombianos y partes interesadas, con el objetivo de informar sobre la gestión realizada por el Consulado de Colombia en Valencia.</t>
    </r>
  </si>
  <si>
    <r>
      <t>En el marco de los Encuentros Comunitarios se realizará (una) 1 jornada de rendición de cuentas (presencial y/o virtual) del Consulado de Colombia en Valencia, en la cual se informará sobre la gestión realizada en 2021. De cuerdo con lo protocolos de seguridad sanitaria y dado el caso, en este evento se cumplirán las medidas de bioseguridad y control de aforo, en caso de ser presenciales.
Con el fin de poder evaluar los logros obtenidos en la gestión desarrollada durante el 2021, se preparará la información entre julio y septiembre del 2021, de conformidad con los resultados obtenidos en la encuesta de Planeación que identifica los intereses y las necesidades de los colombianos residentes en nuestra circunscripción.
El evento se realizará en octubre del 2021. Para lo anterior, se diseñará un instrumento de evaluación de la actividad, el cual será soporte de la rendición de cuentas.
El informe estará disponibles para consulta de nuestros connacionales en la página del Consulado, dentro del término de 15 días hábiles, una vez realizado el evento</t>
    </r>
    <r>
      <rPr>
        <sz val="9"/>
        <color indexed="17"/>
        <rFont val="Arial Narrow"/>
        <family val="2"/>
      </rPr>
      <t>.</t>
    </r>
  </si>
  <si>
    <r>
      <t>Con el fin de mantener a la comunidad de la circunscripción informada, el Consulado comunicará su gestión semestralmente en su página web y también serán enviados a la base de datos del Registro Consular por medio de Boletín SITAC, entre otras partes interesadas como asociaciones y medios de comunicación.
Los informes contendrán temas de int</t>
    </r>
    <r>
      <rPr>
        <sz val="9"/>
        <rFont val="Arial Narrow"/>
        <family val="2"/>
      </rPr>
      <t>eré</t>
    </r>
    <r>
      <rPr>
        <sz val="9"/>
        <color indexed="8"/>
        <rFont val="Arial Narrow"/>
        <family val="2"/>
      </rPr>
      <t xml:space="preserve">s como: 
- Acontecimientos del mes.
- Reporte de número de atenciones telefónicas, por correo electrónico y de trámites. 
- Cifras del Registro consular.
- Novedades del equipo consular.
- Reportes de asistencia social, asistencia jurídica y a las víctimas del conflicto armado.
- Eventos que se realicen en el marco del programa Colombia Nos Une.
- Plan de Mejoramiento. 
</t>
    </r>
  </si>
  <si>
    <r>
      <t xml:space="preserve">Realizar </t>
    </r>
    <r>
      <rPr>
        <sz val="9"/>
        <rFont val="Arial Narrow"/>
        <family val="2"/>
      </rPr>
      <t xml:space="preserve">una </t>
    </r>
    <r>
      <rPr>
        <sz val="9"/>
        <color indexed="8"/>
        <rFont val="Arial Narrow"/>
        <family val="2"/>
      </rPr>
      <t xml:space="preserve">mesa de trabajo temática en el marco de los encuentros comunitarios del Consulado de Colombia en </t>
    </r>
    <r>
      <rPr>
        <sz val="9"/>
        <rFont val="Arial Narrow"/>
        <family val="2"/>
      </rPr>
      <t>V</t>
    </r>
    <r>
      <rPr>
        <sz val="9"/>
        <color indexed="8"/>
        <rFont val="Arial Narrow"/>
        <family val="2"/>
      </rPr>
      <t>alencia.</t>
    </r>
  </si>
  <si>
    <r>
      <t>Se realizarán 3 jornadas de encuentros comunitarios (presenciales o virtuales), con el fin de abrir el espacio a la comunidad para que den su retroalimentación acerca de la gestión realizada por el Consulado de Colombia en Washington D.C en lo transcurrido del año, así como informar las actividades que esté realizando el Consulado en ese momento</t>
    </r>
    <r>
      <rPr>
        <sz val="9"/>
        <color indexed="17"/>
        <rFont val="Arial Narrow"/>
        <family val="2"/>
      </rPr>
      <t>.</t>
    </r>
    <r>
      <rPr>
        <sz val="9"/>
        <color indexed="8"/>
        <rFont val="Arial Narrow"/>
        <family val="2"/>
      </rPr>
      <t xml:space="preserve">
La modalidad de estos encuentros (presenciales o virtuales) será definida posteriormente, acorde a lo establecido en materia de bioseguridad por las autoridades locales y federales.
Los informes de las jornadas serán publicados en la página web del Consulado, a más tardar 15 días hábiles después de realizado el evento, para consulta de la ciudadanía.</t>
    </r>
  </si>
  <si>
    <r>
      <t>Convocar</t>
    </r>
    <r>
      <rPr>
        <sz val="9"/>
        <color indexed="60"/>
        <rFont val="Arial Narrow"/>
        <family val="2"/>
      </rPr>
      <t xml:space="preserve"> </t>
    </r>
    <r>
      <rPr>
        <sz val="9"/>
        <color indexed="8"/>
        <rFont val="Arial Narrow"/>
        <family val="2"/>
      </rPr>
      <t xml:space="preserve">a los Colombianos residentes en Hungría y a las personas interesadas en conocer la gestión realizada por la Embajada de Colombia en Hungría. </t>
    </r>
  </si>
  <si>
    <r>
      <t>Embajada de Colombia en Hungr</t>
    </r>
    <r>
      <rPr>
        <sz val="9"/>
        <color indexed="17"/>
        <rFont val="Arial Narrow"/>
        <family val="2"/>
      </rPr>
      <t>í</t>
    </r>
    <r>
      <rPr>
        <sz val="9"/>
        <color indexed="8"/>
        <rFont val="Arial Narrow"/>
        <family val="2"/>
      </rPr>
      <t xml:space="preserve">a </t>
    </r>
  </si>
  <si>
    <r>
      <rPr>
        <sz val="9"/>
        <rFont val="Arial Narrow"/>
        <family val="2"/>
      </rPr>
      <t xml:space="preserve">Desarrollo de una jornada de rendición de </t>
    </r>
    <r>
      <rPr>
        <sz val="9"/>
        <color indexed="8"/>
        <rFont val="Arial Narrow"/>
        <family val="2"/>
      </rPr>
      <t>cuentas para los colombianos y partes interesadas, con el objetivo de informar sobre la gestión realizada por la Embajada  de Colombia en Israel y su Sección Consular.</t>
    </r>
  </si>
  <si>
    <r>
      <t xml:space="preserve">En una jornada distribuida en dos sesiones que tendrán lugar el mismo día, se realizará una audiencia abierta de rendición de cuentas de forma virtual, en la que se informará sobre la gestión realizada por la Misión.
La primera de estas sesiones tendrá el componente de gestión consular y migratoria y tendrá como principales destinatarios los colombianos residentes en la circunscripción. La segunda sesión se destinará a la exposición de la gestión de la Misión en materia política, cultural, comercial y social siendo destinatarios los mismos colombianos y </t>
    </r>
    <r>
      <rPr>
        <sz val="9"/>
        <rFont val="Arial Narrow"/>
        <family val="2"/>
      </rPr>
      <t xml:space="preserve">otras partes interesadas. En la oportunidad se realizará un Encuentro Comunitario. 
</t>
    </r>
    <r>
      <rPr>
        <sz val="9"/>
        <color indexed="8"/>
        <rFont val="Arial Narrow"/>
        <family val="2"/>
      </rPr>
      <t xml:space="preserve">
</t>
    </r>
    <r>
      <rPr>
        <sz val="9"/>
        <rFont val="Arial Narrow"/>
        <family val="2"/>
      </rPr>
      <t>A partir de mayo de 2021 se definirán los temas, partes interesadas y el contenido de la jornada de rendición de cuentas. La Jornada tendrá lugar en el tercer trimestre del año.</t>
    </r>
    <r>
      <rPr>
        <sz val="9"/>
        <color indexed="8"/>
        <rFont val="Arial Narrow"/>
        <family val="2"/>
      </rPr>
      <t xml:space="preserve">
Posteriormente, en el cuarto trimestre se publicará un informe que incluirá los mismos componentes de la jornada de rendición de cuentas, así como las áreas y propuestas de trabajo que resulten de la retroalimentación con los colombianos y grupos de interés.</t>
    </r>
  </si>
  <si>
    <r>
      <rPr>
        <sz val="9"/>
        <rFont val="Arial Narrow"/>
        <family val="2"/>
      </rPr>
      <t xml:space="preserve">Desarrollar mediante folleto escrito, la  rendición de cuentas para los colombianos y partes interesadas, con el objetivo de informar sobre la gestión realizada por la Embajada de Colombia en el Reino Unido, incluyendo el Consulado. 
</t>
    </r>
    <r>
      <rPr>
        <sz val="9"/>
        <color indexed="8"/>
        <rFont val="Arial Narrow"/>
        <family val="2"/>
      </rPr>
      <t xml:space="preserve">
</t>
    </r>
  </si>
  <si>
    <r>
      <t>Embajada de Colombia en</t>
    </r>
    <r>
      <rPr>
        <sz val="9"/>
        <rFont val="Arial Narrow"/>
        <family val="2"/>
      </rPr>
      <t xml:space="preserve"> el</t>
    </r>
    <r>
      <rPr>
        <sz val="9"/>
        <color indexed="8"/>
        <rFont val="Arial Narrow"/>
        <family val="2"/>
      </rPr>
      <t xml:space="preserve"> Reino Unido e Irlanda del Norte</t>
    </r>
  </si>
  <si>
    <r>
      <t>Publicar en la página web de la Embajada y su sección</t>
    </r>
    <r>
      <rPr>
        <sz val="9"/>
        <rFont val="Arial Narrow"/>
        <family val="2"/>
      </rPr>
      <t xml:space="preserve"> consular notas de prensa relacionadas con las actividades desarrolladas por la Embajada de Colombia en Trinidad y Tobago</t>
    </r>
    <r>
      <rPr>
        <sz val="9"/>
        <color indexed="8"/>
        <rFont val="Arial Narrow"/>
        <family val="2"/>
      </rPr>
      <t>, con el fin de informar a los colombianos y partes interesadas, sobre las actividades realizadas.</t>
    </r>
  </si>
  <si>
    <t>Diagnóstico</t>
  </si>
  <si>
    <t>Formulación
Implementación</t>
  </si>
  <si>
    <t>Diagnóstico
Formulación
Implementación</t>
  </si>
  <si>
    <t>Colombianos y colombianas en el país, en el exterior y migrantes - Comunidad internacional</t>
  </si>
  <si>
    <t>Colombianos y colombianas en el país, en el exterior y migrantes</t>
  </si>
  <si>
    <t>Colombianos y colombianas en el país, en el exterior y migrantes - Grupos de alta sensibilidad</t>
  </si>
  <si>
    <t>Grupos de alta sensibilidad</t>
  </si>
  <si>
    <t xml:space="preserve">Organizaciones de la sociedad civil </t>
  </si>
  <si>
    <t>Presencial</t>
  </si>
  <si>
    <t xml:space="preserve">Página web
</t>
  </si>
  <si>
    <t>Página web</t>
  </si>
  <si>
    <t xml:space="preserve">Redes sociales
</t>
  </si>
  <si>
    <t>Página web
Redes sociales
Correo electrónico</t>
  </si>
  <si>
    <t>Correo electrónico</t>
  </si>
  <si>
    <t>Redes sociales</t>
  </si>
  <si>
    <t>Correo electrónico
Página web</t>
  </si>
  <si>
    <t>Presencial
Página web</t>
  </si>
  <si>
    <t>Virtual
Página web</t>
  </si>
  <si>
    <t xml:space="preserve">Virtual
Presencial
</t>
  </si>
  <si>
    <t>Virtual
Presencial</t>
  </si>
  <si>
    <t>Virtual</t>
  </si>
  <si>
    <t xml:space="preserve">Página web </t>
  </si>
  <si>
    <t xml:space="preserve">Virtual
Página web
</t>
  </si>
  <si>
    <t>Páginas web</t>
  </si>
  <si>
    <t>Página web
Correo electrónico</t>
  </si>
  <si>
    <t>efrancia@cancilleria.gov.co
cparis@cancilleria.gov.co</t>
  </si>
  <si>
    <r>
      <t xml:space="preserve">Fecha de aprobación: </t>
    </r>
    <r>
      <rPr>
        <u val="single"/>
        <sz val="9"/>
        <rFont val="Arial Narrow"/>
        <family val="2"/>
      </rPr>
      <t>Abril de 2021</t>
    </r>
    <r>
      <rPr>
        <sz val="9"/>
        <rFont val="Arial Narrow"/>
        <family val="2"/>
      </rPr>
      <t xml:space="preserve">         Versión: </t>
    </r>
    <r>
      <rPr>
        <u val="single"/>
        <sz val="9"/>
        <rFont val="Arial Narrow"/>
        <family val="2"/>
      </rPr>
      <t>1</t>
    </r>
  </si>
  <si>
    <t>¿A quién puede contactar para
participar en la actividad?</t>
  </si>
  <si>
    <t>contactenos@cancilleria.gov.co</t>
  </si>
  <si>
    <t>proyectosnormativos@cancilleria.gov.co</t>
  </si>
  <si>
    <t>julian.torres@cancilleria.gov.co
planeacion@cancilleria.gov.co</t>
  </si>
  <si>
    <t>Presencial
Virtual</t>
  </si>
  <si>
    <t>Redes sociales
Presencial
Virtual</t>
  </si>
  <si>
    <t xml:space="preserve">Virtual </t>
  </si>
  <si>
    <t>Virtual 
Página web</t>
  </si>
  <si>
    <t>En abril se actualizará y publicará la cartilla en la página web con el apoyo de las áreas. A partir de mayo se realizarán 7 publicaciones en redes sociales (una por mes) y se enviarán 7 correos electrónicos (uno por mes) a las partes interesadas con la invitación a consultar la cartilla.</t>
  </si>
  <si>
    <t>Para cada versión del mapa se realizará lo siguiente:
1. Socialización de la versión preliminar del Mapa de Riesgos Integrado (Riesgos de Gestión, Corrupción y Seguridad y Privacidad de la Información)  del Ministerio de Relaciones Exteriores y su Fondo Rotatorio, en la página web de la Cancillería, Intranet y redes sociales.
2. Remisión de las observaciones recibidas por las partes interesadas a las dependencias correspondientes.
3. Ajuste de los riesgos, en caso que las observaciones se consideren viables.
4. Remisión de respuesta a las partes interesadas sobre la gestión de las observaciones recibidas.</t>
  </si>
  <si>
    <t>https://bit.ly/3ej1t26</t>
  </si>
  <si>
    <t>https://bit.ly/3ej1t26
ealemania@cancilleria.gov.co
cberlin@cancilleria.gov.co
cfrankfurt@cancilleria.gov.co</t>
  </si>
  <si>
    <t>https://bit.ly/3ej1t26
ebaires@cancilleria.gov.co</t>
  </si>
  <si>
    <t>https://bit.ly/3ej1t26
cbuenosaires@cancilleria.gov.co</t>
  </si>
  <si>
    <t>https://bit.ly/3ej1t26
eaustralia@cancilleria.gov.co</t>
  </si>
  <si>
    <t>https://bit.ly/3ej1t26
eaustria@cancilleria.gov.co</t>
  </si>
  <si>
    <t>https://bit.ly/3ej1t26
eazerbaiyan@cancilleria.gov.co</t>
  </si>
  <si>
    <t>https://bit.ly/3ej1t26
ebruselas@cancilleria.gov.co
cbruselas@cancilleria.gov.co</t>
  </si>
  <si>
    <t>https://bit.ly/3ej1t26
ebolivia@cancilleria.gov.co</t>
  </si>
  <si>
    <t>https://bit.ly/3ej1t26
ebrasil@cancilleria.gov.co</t>
  </si>
  <si>
    <t>https://bit.ly/3ej1t26
 ecanada@cancilleria.gov.co</t>
  </si>
  <si>
    <t>https://bit.ly/3ej1t26
 echile@cancilleria.gov.co</t>
  </si>
  <si>
    <t>https://bit.ly/3ej1t26
 echina@cancilleria.gov.co
cbeijing@cancilleria.gov.co
cshanghai@cancilleria.gov.co
cguangzhou@cancilleria.gov.co</t>
  </si>
  <si>
    <t>https://bit.ly/3ej1t26
ecoreadelsur@cancilleria.gov.co</t>
  </si>
  <si>
    <t>https://bit.ly/3ej1t26
ecostarica@cancilleria.gov.co</t>
  </si>
  <si>
    <t>https://bit.ly/3ej1t26
ecuba@cancilleria.gov.co</t>
  </si>
  <si>
    <t>https://bit.ly/3ej1t26
edinamarca@cancilleria.gov.co</t>
  </si>
  <si>
    <t>https://bit.ly/3ej1t26
equito@cancilleria.gov.co</t>
  </si>
  <si>
    <t>https://bit.ly/3ej1t26
eelsalvador@cancilleria.gov.co</t>
  </si>
  <si>
    <t>https://bit.ly/3ej1t26
emadrid@cancilleria.gov.co</t>
  </si>
  <si>
    <t>https://bit.ly/3ej1t26
cbilbao@cancilleria.gov.co</t>
  </si>
  <si>
    <t>https://bit.ly/3ej1t26
 cmadrid@cancilleria.gov.co</t>
  </si>
  <si>
    <t>https://bit.ly/3ej1t26
 cmadrid@cancilleria.gov.co</t>
  </si>
  <si>
    <t>https://bit.ly/3ej1t26
csevilla@cancilleria.gov.co</t>
  </si>
  <si>
    <t>https://bit.ly/3ej1t26
cvalenciaespana@cancilleria.gov.co</t>
  </si>
  <si>
    <t>https://bit.ly/3ej1t26
eestadosunidos@cancilleria.gov.co</t>
  </si>
  <si>
    <t>https://bit.ly/3ej1t26
 cwashington@cancilleria.gov.co</t>
  </si>
  <si>
    <t>https://bit.ly/3ej1t26
eghana@cancilleria.gov.co</t>
  </si>
  <si>
    <t>https://bit.ly/3ej1t26
ehonduras@cancilleria.gov.co</t>
  </si>
  <si>
    <t>https://bit.ly/3ej1t26
ehungria@cancilleria.gov.co</t>
  </si>
  <si>
    <t>https://bit.ly/3ej1t26
eindia@cancilleria.gov.co</t>
  </si>
  <si>
    <t>https://bit.ly/3ej1t26
eindonesia@cancilleria.gov.co</t>
  </si>
  <si>
    <t>https://bit.ly/3ej1t26
eirlanda@cancilleria.gov.co</t>
  </si>
  <si>
    <t>https://bit.ly/3ej1t26
etelaviv@cancilleria.gov.co</t>
  </si>
  <si>
    <t>https://bit.ly/3ej1t26
 ejamaica@cancilleria.gov.co
ckingston@cancilleria.gov.co</t>
  </si>
  <si>
    <t>https://bit.ly/3ej1t26
ejapon@cancilleria.gov.co</t>
  </si>
  <si>
    <t>https://bit.ly/3ej1t26
ekenia@cancilleria.gov.co</t>
  </si>
  <si>
    <t>https://bit.ly/3ej1t26
 ebeirut@cancilleria.gov.co</t>
  </si>
  <si>
    <t>https://bit.ly/3ej1t26
 ekualalumpur@cancilleria.gov.co</t>
  </si>
  <si>
    <t>https://bit.ly/3ej1t26
erabat@cancilleria.gov.co</t>
  </si>
  <si>
    <t>https://bit.ly/3ej1t26
emexico@cancilleria.gov.co</t>
  </si>
  <si>
    <t>https://bit.ly/3ej1t26
enoruega@cancilleria.gov.co
coslo@cancilleria.gov.co</t>
  </si>
  <si>
    <t>https://bit.ly/3ej1t26
epaisesbajos@cancilleria.gov.co</t>
  </si>
  <si>
    <t>https://bit.ly/3ej1t26
epanama@cancilleria.gov.co
cpuertoobaldia@cancilleria.gov.co
 cjaque@cancilleria.gov.co</t>
  </si>
  <si>
    <t>https://bit.ly/3ej1t26
epanama@cancilleria.gov.co
cpanama@cancilleria.gov.co
ccolon@cancilleria.gov.co</t>
  </si>
  <si>
    <t>https://bit.ly/3ej1t26
epanama@cancilleria.gov.co</t>
  </si>
  <si>
    <t>https://bit.ly/3ej1t26
epanama@cancilleria.gov.co
cpanama@cancilleria.gov.co
ccolon@cancilleria.gov.co
cpuertoobaldia@cancilleria.gov.co
 cjaque@cancilleria.gov.co</t>
  </si>
  <si>
    <t>https://bit.ly/3ej1t26
eparaguay@cancilleria.gov.co</t>
  </si>
  <si>
    <t>https://bit.ly/3ej1t26
elima@cancilleria.gov.co</t>
  </si>
  <si>
    <t>https://bit.ly/3ej1t26
epolonia@cancilleria.gov.co</t>
  </si>
  <si>
    <t>https://bit.ly/3ej1t26
eportugal@cancilleria.gov.co</t>
  </si>
  <si>
    <t>https://bit.ly/3ej1t26
elondres@cancilleria.gov.co</t>
  </si>
  <si>
    <t>https://bit.ly/3ej1t26
erusia@cancilleria.gov.co</t>
  </si>
  <si>
    <t>https://bit.ly/3ej1t26
esantasede@cancilleria.gov.co</t>
  </si>
  <si>
    <t>https://bit.ly/3ej1t26
csingapur@cancilleria.gov.co</t>
  </si>
  <si>
    <t>https://bit.ly/3ej1t26
esudafrica@cancilleria.gov.co</t>
  </si>
  <si>
    <t>https://bit.ly/3ej1t26
esuecia@cancilleria.gov.co</t>
  </si>
  <si>
    <t>https://bit.ly/3ej1t26
esuiza@cancilleria.gov.co</t>
  </si>
  <si>
    <t>https://bit.ly/3ej1t26
etailandia@cancilleria.gov.co</t>
  </si>
  <si>
    <t>https://bit.ly/3ej1t26
etrinidadytobago@cancilleria.gov.co</t>
  </si>
  <si>
    <t>https://bit.ly/3ej1t26
euruguay@cancilleria.gov.co</t>
  </si>
  <si>
    <t>https://bit.ly/3ej1t26
eturquia@cancilleria.gov.co</t>
  </si>
  <si>
    <t>https://bit.ly/3ej1t26
evietnam@cancilleria.gov.co</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</si>
</sst>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_(* #,##0_);_(* \(#,##0\);_(* &quot;-&quot;??_);_(@_)"/>
    <numFmt numFmtId="185" formatCode="_(&quot;$&quot;\ * #,##0_);_(&quot;$&quot;\ * \(#,##0\);_(&quot;$&quot;\ * &quot;-&quot;??_);_(@_)"/>
    <numFmt numFmtId="186" formatCode="[$-C0A]d\-mmm\-yy;@"/>
    <numFmt numFmtId="187" formatCode="yyyy\-mm\-dd;@"/>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58">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Tahoma"/>
      <family val="2"/>
    </font>
    <font>
      <sz val="9"/>
      <color indexed="8"/>
      <name val="Arial Narrow"/>
      <family val="2"/>
    </font>
    <font>
      <sz val="9"/>
      <color indexed="10"/>
      <name val="Arial Narrow"/>
      <family val="2"/>
    </font>
    <font>
      <sz val="9"/>
      <color indexed="17"/>
      <name val="Arial Narrow"/>
      <family val="2"/>
    </font>
    <font>
      <sz val="9"/>
      <color indexed="60"/>
      <name val="Arial Narrow"/>
      <family val="2"/>
    </font>
    <font>
      <u val="single"/>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b/>
      <sz val="10"/>
      <color indexed="8"/>
      <name val="Arial"/>
      <family val="2"/>
    </font>
    <font>
      <b/>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9"/>
      <color theme="1"/>
      <name val="Arial Narrow"/>
      <family val="2"/>
    </font>
    <font>
      <b/>
      <sz val="10"/>
      <color theme="1"/>
      <name val="Arial"/>
      <family val="2"/>
    </font>
    <font>
      <b/>
      <sz val="8"/>
      <color theme="1"/>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medium"/>
      <right/>
      <top style="medium"/>
      <bottom/>
    </border>
    <border>
      <left style="medium"/>
      <right/>
      <top/>
      <bottom/>
    </border>
    <border>
      <left style="medium"/>
      <right/>
      <top/>
      <bottom style="medium"/>
    </border>
    <border>
      <left/>
      <right/>
      <top style="medium"/>
      <bottom/>
    </border>
    <border>
      <left style="thin"/>
      <right style="medium"/>
      <top style="medium"/>
      <bottom style="medium"/>
    </border>
    <border>
      <left/>
      <right style="thin"/>
      <top style="thin"/>
      <bottom style="thin"/>
    </border>
    <border>
      <left style="medium"/>
      <right/>
      <top/>
      <bottom style="thin"/>
    </border>
    <border>
      <left style="thin"/>
      <right style="medium"/>
      <top style="medium"/>
      <bottom/>
    </border>
    <border>
      <left style="medium"/>
      <right style="thin"/>
      <top/>
      <botto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212">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2" fillId="33" borderId="0" xfId="0" applyFont="1" applyFill="1" applyAlignment="1">
      <alignment vertical="center" wrapText="1"/>
    </xf>
    <xf numFmtId="0" fontId="52" fillId="33" borderId="1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33" borderId="15" xfId="0" applyFont="1" applyFill="1" applyBorder="1" applyAlignment="1">
      <alignment horizontal="center" vertical="center" wrapText="1"/>
    </xf>
    <xf numFmtId="184" fontId="53" fillId="33" borderId="11" xfId="49" applyNumberFormat="1" applyFont="1" applyFill="1" applyBorder="1" applyAlignment="1">
      <alignment horizontal="center" vertical="center" wrapText="1"/>
    </xf>
    <xf numFmtId="0" fontId="53" fillId="33" borderId="16" xfId="0" applyFont="1" applyFill="1" applyBorder="1" applyAlignment="1">
      <alignment vertical="center" wrapText="1"/>
    </xf>
    <xf numFmtId="0" fontId="53" fillId="33" borderId="17" xfId="0" applyFont="1" applyFill="1" applyBorder="1" applyAlignment="1">
      <alignment vertical="center" wrapText="1"/>
    </xf>
    <xf numFmtId="0" fontId="53" fillId="33" borderId="18" xfId="0" applyFont="1" applyFill="1" applyBorder="1" applyAlignment="1">
      <alignment vertical="center" wrapText="1"/>
    </xf>
    <xf numFmtId="0" fontId="53" fillId="33" borderId="19" xfId="0" applyFont="1" applyFill="1" applyBorder="1" applyAlignment="1">
      <alignment vertical="center" wrapText="1"/>
    </xf>
    <xf numFmtId="184" fontId="53" fillId="33" borderId="20" xfId="49" applyNumberFormat="1" applyFont="1" applyFill="1" applyBorder="1" applyAlignment="1">
      <alignment vertical="center" wrapText="1"/>
    </xf>
    <xf numFmtId="0" fontId="52" fillId="33" borderId="0" xfId="0" applyFont="1" applyFill="1" applyAlignment="1">
      <alignment horizontal="center" vertical="center" wrapText="1"/>
    </xf>
    <xf numFmtId="0" fontId="53" fillId="33" borderId="0" xfId="0" applyFont="1" applyFill="1" applyAlignment="1">
      <alignment vertical="center" wrapText="1"/>
    </xf>
    <xf numFmtId="184" fontId="53" fillId="33" borderId="0" xfId="49" applyNumberFormat="1" applyFont="1" applyFill="1" applyAlignment="1">
      <alignment vertical="center" wrapText="1"/>
    </xf>
    <xf numFmtId="183" fontId="53" fillId="33" borderId="0" xfId="49" applyFont="1" applyFill="1" applyAlignment="1">
      <alignment vertical="center" wrapText="1"/>
    </xf>
    <xf numFmtId="0" fontId="53" fillId="33" borderId="12" xfId="0" applyFont="1" applyFill="1" applyBorder="1" applyAlignment="1">
      <alignment vertical="center" wrapText="1"/>
    </xf>
    <xf numFmtId="0" fontId="53" fillId="33" borderId="13" xfId="0" applyFont="1" applyFill="1" applyBorder="1" applyAlignment="1">
      <alignment vertical="center" wrapText="1"/>
    </xf>
    <xf numFmtId="0" fontId="53" fillId="33" borderId="14" xfId="0" applyFont="1" applyFill="1" applyBorder="1" applyAlignment="1">
      <alignment vertical="center" wrapText="1"/>
    </xf>
    <xf numFmtId="0" fontId="53" fillId="33" borderId="15" xfId="0" applyFont="1" applyFill="1" applyBorder="1" applyAlignment="1">
      <alignment vertical="center" wrapText="1"/>
    </xf>
    <xf numFmtId="184" fontId="53"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3" fillId="33" borderId="0" xfId="0" applyFont="1" applyFill="1" applyAlignment="1">
      <alignment horizontal="center" vertical="center" wrapText="1"/>
    </xf>
    <xf numFmtId="0" fontId="52" fillId="33" borderId="0" xfId="0" applyFont="1" applyFill="1" applyAlignment="1">
      <alignment horizontal="center" vertical="center" wrapText="1"/>
    </xf>
    <xf numFmtId="182" fontId="53" fillId="33" borderId="0" xfId="51" applyFont="1" applyFill="1" applyAlignment="1">
      <alignment vertical="center" wrapText="1"/>
    </xf>
    <xf numFmtId="0" fontId="53" fillId="33" borderId="0" xfId="0" applyFont="1" applyFill="1" applyAlignment="1">
      <alignment horizontal="right" vertical="center" wrapText="1"/>
    </xf>
    <xf numFmtId="184" fontId="53" fillId="33" borderId="0" xfId="0" applyNumberFormat="1" applyFont="1" applyFill="1" applyAlignment="1">
      <alignment vertical="center" wrapText="1"/>
    </xf>
    <xf numFmtId="183" fontId="53"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85" fontId="53" fillId="33" borderId="11" xfId="51" applyNumberFormat="1" applyFont="1" applyFill="1" applyBorder="1" applyAlignment="1">
      <alignment horizontal="right" vertical="center" wrapText="1"/>
    </xf>
    <xf numFmtId="182" fontId="53" fillId="33" borderId="11" xfId="51" applyFont="1" applyFill="1" applyBorder="1" applyAlignment="1">
      <alignment horizontal="right" vertical="center" wrapText="1"/>
    </xf>
    <xf numFmtId="185" fontId="53" fillId="33" borderId="20" xfId="51" applyNumberFormat="1" applyFont="1" applyFill="1" applyBorder="1" applyAlignment="1">
      <alignment horizontal="right" vertical="center" wrapText="1"/>
    </xf>
    <xf numFmtId="182" fontId="53" fillId="33" borderId="20" xfId="51" applyFont="1" applyFill="1" applyBorder="1" applyAlignment="1">
      <alignment horizontal="right" vertical="center" wrapText="1"/>
    </xf>
    <xf numFmtId="183" fontId="53" fillId="33" borderId="0" xfId="49" applyFont="1" applyFill="1" applyAlignment="1">
      <alignment horizontal="right" vertical="center" wrapText="1"/>
    </xf>
    <xf numFmtId="0" fontId="0" fillId="33" borderId="21" xfId="0" applyFill="1" applyBorder="1" applyAlignment="1">
      <alignment vertical="center" wrapText="1"/>
    </xf>
    <xf numFmtId="185" fontId="53" fillId="33" borderId="0" xfId="51" applyNumberFormat="1" applyFont="1" applyFill="1" applyBorder="1" applyAlignment="1">
      <alignment horizontal="right" vertical="center" wrapText="1"/>
    </xf>
    <xf numFmtId="182" fontId="53" fillId="33" borderId="0" xfId="51" applyFont="1" applyFill="1" applyBorder="1" applyAlignment="1">
      <alignment horizontal="right" vertical="center" wrapText="1"/>
    </xf>
    <xf numFmtId="184" fontId="53" fillId="33" borderId="22" xfId="49" applyNumberFormat="1" applyFont="1" applyFill="1" applyBorder="1" applyAlignment="1">
      <alignment vertical="center" wrapText="1"/>
    </xf>
    <xf numFmtId="0" fontId="52" fillId="33" borderId="23" xfId="0" applyFont="1" applyFill="1" applyBorder="1" applyAlignment="1">
      <alignment horizontal="center" vertical="center" wrapText="1"/>
    </xf>
    <xf numFmtId="185" fontId="53" fillId="33" borderId="22" xfId="51" applyNumberFormat="1" applyFont="1" applyFill="1" applyBorder="1" applyAlignment="1">
      <alignment horizontal="right" vertical="center" wrapText="1"/>
    </xf>
    <xf numFmtId="182" fontId="53" fillId="33" borderId="22" xfId="51" applyFont="1" applyFill="1" applyBorder="1" applyAlignment="1">
      <alignment horizontal="right" vertical="center" wrapText="1"/>
    </xf>
    <xf numFmtId="0" fontId="52" fillId="34" borderId="24" xfId="0" applyFont="1" applyFill="1" applyBorder="1" applyAlignment="1">
      <alignment horizontal="center" vertical="center" wrapText="1"/>
    </xf>
    <xf numFmtId="185" fontId="53" fillId="33" borderId="0" xfId="51" applyNumberFormat="1" applyFont="1" applyFill="1" applyAlignment="1">
      <alignment vertical="center" wrapText="1"/>
    </xf>
    <xf numFmtId="0" fontId="52" fillId="33" borderId="25"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3" fillId="33" borderId="0" xfId="0" applyFont="1" applyFill="1" applyBorder="1" applyAlignment="1">
      <alignment vertical="center" wrapText="1"/>
    </xf>
    <xf numFmtId="184" fontId="53"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3" fillId="33" borderId="26" xfId="0" applyFont="1" applyFill="1" applyBorder="1" applyAlignment="1">
      <alignment vertical="center" wrapText="1"/>
    </xf>
    <xf numFmtId="0" fontId="53" fillId="33" borderId="27" xfId="0" applyFont="1" applyFill="1" applyBorder="1" applyAlignment="1">
      <alignment vertical="center" wrapText="1"/>
    </xf>
    <xf numFmtId="0" fontId="53" fillId="33" borderId="28" xfId="0" applyFont="1" applyFill="1" applyBorder="1" applyAlignment="1">
      <alignment vertical="center" wrapText="1"/>
    </xf>
    <xf numFmtId="184" fontId="53" fillId="33" borderId="29" xfId="49" applyNumberFormat="1" applyFont="1" applyFill="1" applyBorder="1" applyAlignment="1">
      <alignment vertical="center" wrapText="1"/>
    </xf>
    <xf numFmtId="0" fontId="53" fillId="33" borderId="30" xfId="0" applyFont="1" applyFill="1" applyBorder="1" applyAlignment="1">
      <alignment vertical="center" wrapText="1"/>
    </xf>
    <xf numFmtId="0" fontId="53" fillId="33" borderId="31" xfId="0" applyFont="1" applyFill="1" applyBorder="1" applyAlignment="1">
      <alignment vertical="center" wrapText="1"/>
    </xf>
    <xf numFmtId="0" fontId="53" fillId="33" borderId="32" xfId="0" applyFont="1" applyFill="1" applyBorder="1" applyAlignment="1">
      <alignment vertical="center" wrapText="1"/>
    </xf>
    <xf numFmtId="185" fontId="53" fillId="33" borderId="33" xfId="51" applyNumberFormat="1" applyFont="1" applyFill="1" applyBorder="1" applyAlignment="1">
      <alignment horizontal="right" vertical="center" wrapText="1"/>
    </xf>
    <xf numFmtId="185" fontId="53" fillId="33" borderId="34" xfId="51" applyNumberFormat="1" applyFont="1" applyFill="1" applyBorder="1" applyAlignment="1">
      <alignment horizontal="right" vertical="center" wrapText="1"/>
    </xf>
    <xf numFmtId="185" fontId="53" fillId="33" borderId="35" xfId="51" applyNumberFormat="1" applyFont="1" applyFill="1" applyBorder="1" applyAlignment="1">
      <alignment horizontal="center" vertical="center" wrapText="1"/>
    </xf>
    <xf numFmtId="182" fontId="53" fillId="33" borderId="35" xfId="51" applyFont="1" applyFill="1" applyBorder="1" applyAlignment="1">
      <alignment horizontal="center" vertical="center" wrapText="1"/>
    </xf>
    <xf numFmtId="185" fontId="53" fillId="33" borderId="36" xfId="51" applyNumberFormat="1" applyFont="1" applyFill="1" applyBorder="1" applyAlignment="1">
      <alignment horizontal="right" vertical="center" wrapText="1"/>
    </xf>
    <xf numFmtId="0" fontId="53" fillId="33" borderId="35" xfId="0" applyFont="1" applyFill="1" applyBorder="1" applyAlignment="1">
      <alignment horizontal="center" vertical="center" wrapText="1"/>
    </xf>
    <xf numFmtId="0" fontId="53" fillId="33" borderId="37" xfId="0" applyFont="1" applyFill="1" applyBorder="1" applyAlignment="1">
      <alignment vertical="center" wrapText="1"/>
    </xf>
    <xf numFmtId="0" fontId="53" fillId="33" borderId="38" xfId="0" applyFont="1" applyFill="1" applyBorder="1" applyAlignment="1">
      <alignment vertical="center" wrapText="1"/>
    </xf>
    <xf numFmtId="0" fontId="53" fillId="33" borderId="39" xfId="0" applyFont="1" applyFill="1" applyBorder="1" applyAlignment="1">
      <alignment vertical="center" wrapText="1"/>
    </xf>
    <xf numFmtId="0" fontId="53" fillId="33" borderId="25" xfId="0" applyFont="1" applyFill="1" applyBorder="1" applyAlignment="1">
      <alignment vertical="center" wrapText="1"/>
    </xf>
    <xf numFmtId="184" fontId="53" fillId="33" borderId="40" xfId="49" applyNumberFormat="1" applyFont="1" applyFill="1" applyBorder="1" applyAlignment="1">
      <alignment horizontal="center" vertical="center" wrapText="1"/>
    </xf>
    <xf numFmtId="185" fontId="53" fillId="33" borderId="41" xfId="51" applyNumberFormat="1" applyFont="1" applyFill="1" applyBorder="1" applyAlignment="1">
      <alignment horizontal="right" vertical="center" wrapText="1"/>
    </xf>
    <xf numFmtId="182" fontId="53" fillId="33" borderId="40" xfId="51" applyFont="1" applyFill="1" applyBorder="1" applyAlignment="1">
      <alignment horizontal="right" vertical="center" wrapText="1"/>
    </xf>
    <xf numFmtId="0" fontId="52" fillId="33" borderId="22" xfId="0" applyFont="1" applyFill="1" applyBorder="1" applyAlignment="1">
      <alignment horizontal="center" vertical="center" wrapText="1"/>
    </xf>
    <xf numFmtId="185" fontId="53" fillId="33" borderId="42" xfId="51" applyNumberFormat="1" applyFont="1" applyFill="1" applyBorder="1" applyAlignment="1">
      <alignment horizontal="right" vertical="center" wrapText="1"/>
    </xf>
    <xf numFmtId="184" fontId="53" fillId="33" borderId="43" xfId="49" applyNumberFormat="1" applyFont="1" applyFill="1" applyBorder="1" applyAlignment="1">
      <alignment horizontal="center" vertical="center" wrapText="1"/>
    </xf>
    <xf numFmtId="0" fontId="52"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2" fillId="36" borderId="44" xfId="0" applyFont="1" applyFill="1" applyBorder="1" applyAlignment="1">
      <alignment horizontal="center" vertical="center" wrapText="1"/>
    </xf>
    <xf numFmtId="0" fontId="52" fillId="34" borderId="44" xfId="0" applyFont="1" applyFill="1" applyBorder="1" applyAlignment="1">
      <alignment horizontal="center" vertical="center" wrapText="1"/>
    </xf>
    <xf numFmtId="0" fontId="53" fillId="33" borderId="22" xfId="0" applyFont="1" applyFill="1" applyBorder="1" applyAlignment="1">
      <alignment vertical="center" wrapText="1"/>
    </xf>
    <xf numFmtId="0" fontId="52"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2" fillId="33" borderId="11" xfId="0" applyFont="1" applyFill="1" applyBorder="1" applyAlignment="1">
      <alignment horizontal="center" vertical="center" wrapText="1"/>
    </xf>
    <xf numFmtId="182" fontId="53" fillId="33" borderId="13" xfId="51" applyFont="1" applyFill="1" applyBorder="1" applyAlignment="1">
      <alignment horizontal="right" vertical="center" wrapText="1"/>
    </xf>
    <xf numFmtId="182" fontId="53" fillId="33" borderId="17" xfId="51" applyFont="1" applyFill="1" applyBorder="1" applyAlignment="1">
      <alignment horizontal="right" vertical="center" wrapText="1"/>
    </xf>
    <xf numFmtId="0" fontId="53" fillId="33" borderId="45" xfId="0" applyFont="1" applyFill="1" applyBorder="1" applyAlignment="1">
      <alignment vertical="center" wrapText="1"/>
    </xf>
    <xf numFmtId="0" fontId="53" fillId="33" borderId="46" xfId="0" applyFont="1" applyFill="1" applyBorder="1" applyAlignment="1">
      <alignment vertical="center" wrapText="1"/>
    </xf>
    <xf numFmtId="185" fontId="53" fillId="33" borderId="14" xfId="51" applyNumberFormat="1" applyFont="1" applyFill="1" applyBorder="1" applyAlignment="1">
      <alignment horizontal="right" vertical="center" wrapText="1"/>
    </xf>
    <xf numFmtId="185" fontId="53" fillId="33" borderId="18" xfId="51" applyNumberFormat="1" applyFont="1" applyFill="1" applyBorder="1" applyAlignment="1">
      <alignment horizontal="right" vertical="center" wrapText="1"/>
    </xf>
    <xf numFmtId="184" fontId="53" fillId="33" borderId="47" xfId="49" applyNumberFormat="1" applyFont="1" applyFill="1" applyBorder="1" applyAlignment="1">
      <alignment vertical="center" wrapText="1"/>
    </xf>
    <xf numFmtId="0" fontId="53" fillId="33" borderId="0" xfId="0" applyFont="1" applyFill="1" applyBorder="1" applyAlignment="1">
      <alignment horizontal="center" vertical="center" wrapText="1"/>
    </xf>
    <xf numFmtId="182" fontId="53" fillId="33" borderId="42" xfId="51" applyFont="1" applyFill="1" applyBorder="1" applyAlignment="1">
      <alignment horizontal="right" vertical="center" wrapText="1"/>
    </xf>
    <xf numFmtId="185" fontId="53" fillId="33" borderId="21" xfId="51" applyNumberFormat="1" applyFont="1" applyFill="1" applyBorder="1" applyAlignment="1">
      <alignment horizontal="right" vertical="center" wrapText="1"/>
    </xf>
    <xf numFmtId="182" fontId="53" fillId="33" borderId="47" xfId="51" applyFont="1" applyFill="1" applyBorder="1" applyAlignment="1">
      <alignment horizontal="right" vertical="center" wrapText="1"/>
    </xf>
    <xf numFmtId="0" fontId="53" fillId="33" borderId="22" xfId="0" applyFont="1" applyFill="1" applyBorder="1" applyAlignment="1">
      <alignment horizontal="center" vertical="center" wrapText="1"/>
    </xf>
    <xf numFmtId="185" fontId="53" fillId="33" borderId="22" xfId="51" applyNumberFormat="1" applyFont="1" applyFill="1" applyBorder="1" applyAlignment="1">
      <alignment horizontal="center" vertical="center" wrapText="1"/>
    </xf>
    <xf numFmtId="182" fontId="53" fillId="33" borderId="22" xfId="51" applyFont="1" applyFill="1" applyBorder="1" applyAlignment="1">
      <alignment horizontal="center" vertical="center" wrapText="1"/>
    </xf>
    <xf numFmtId="0" fontId="52" fillId="33" borderId="44" xfId="0" applyFont="1" applyFill="1" applyBorder="1" applyAlignment="1">
      <alignment horizontal="center" vertical="center" wrapText="1"/>
    </xf>
    <xf numFmtId="0" fontId="54" fillId="0" borderId="48" xfId="0" applyFont="1" applyFill="1" applyBorder="1" applyAlignment="1">
      <alignment horizontal="center" vertical="center" wrapText="1"/>
    </xf>
    <xf numFmtId="0" fontId="54" fillId="0" borderId="48" xfId="0" applyFont="1" applyFill="1" applyBorder="1" applyAlignment="1">
      <alignment horizontal="left" vertical="center" wrapText="1"/>
    </xf>
    <xf numFmtId="186" fontId="54" fillId="0" borderId="48" xfId="0" applyNumberFormat="1" applyFont="1" applyBorder="1" applyAlignment="1" applyProtection="1">
      <alignment horizontal="center" vertical="center" wrapText="1"/>
      <protection locked="0"/>
    </xf>
    <xf numFmtId="186" fontId="4" fillId="0" borderId="48" xfId="0" applyNumberFormat="1" applyFont="1" applyBorder="1" applyAlignment="1" applyProtection="1">
      <alignment horizontal="center" vertical="center" wrapText="1"/>
      <protection locked="0"/>
    </xf>
    <xf numFmtId="15" fontId="54" fillId="0" borderId="48" xfId="0" applyNumberFormat="1" applyFont="1" applyBorder="1" applyAlignment="1">
      <alignment horizontal="center" vertical="center"/>
    </xf>
    <xf numFmtId="0" fontId="54" fillId="0" borderId="0" xfId="0" applyFont="1" applyAlignment="1">
      <alignment/>
    </xf>
    <xf numFmtId="0" fontId="4" fillId="0" borderId="0" xfId="0" applyFont="1" applyAlignment="1">
      <alignment horizontal="center" vertical="center" wrapText="1"/>
    </xf>
    <xf numFmtId="0" fontId="54" fillId="33" borderId="48" xfId="0" applyFont="1" applyFill="1" applyBorder="1" applyAlignment="1">
      <alignment horizontal="left" vertical="center" wrapText="1"/>
    </xf>
    <xf numFmtId="0" fontId="2" fillId="33" borderId="0" xfId="0" applyFont="1" applyFill="1" applyAlignment="1">
      <alignment horizontal="center" vertical="center" wrapText="1"/>
    </xf>
    <xf numFmtId="0" fontId="54" fillId="33" borderId="48" xfId="0" applyFont="1" applyFill="1" applyBorder="1" applyAlignment="1">
      <alignment vertical="center" wrapText="1"/>
    </xf>
    <xf numFmtId="0" fontId="54" fillId="0" borderId="48"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right" vertical="center" wrapText="1"/>
    </xf>
    <xf numFmtId="0" fontId="52" fillId="33" borderId="11"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52" fillId="33" borderId="35" xfId="0" applyFont="1" applyFill="1" applyBorder="1" applyAlignment="1">
      <alignment horizontal="center" vertical="center" wrapText="1"/>
    </xf>
    <xf numFmtId="0" fontId="52" fillId="33" borderId="40" xfId="0" applyFont="1" applyFill="1" applyBorder="1" applyAlignment="1">
      <alignment horizontal="center" vertical="center" wrapText="1"/>
    </xf>
    <xf numFmtId="0" fontId="52" fillId="35" borderId="49" xfId="0" applyFont="1" applyFill="1" applyBorder="1" applyAlignment="1">
      <alignment horizontal="center" vertical="center" wrapText="1"/>
    </xf>
    <xf numFmtId="0" fontId="52" fillId="35" borderId="50" xfId="0" applyFont="1" applyFill="1" applyBorder="1" applyAlignment="1">
      <alignment horizontal="center" vertical="center" wrapText="1"/>
    </xf>
    <xf numFmtId="0" fontId="52" fillId="35" borderId="51" xfId="0" applyFont="1" applyFill="1" applyBorder="1" applyAlignment="1">
      <alignment horizontal="center" vertical="center" wrapText="1"/>
    </xf>
    <xf numFmtId="0" fontId="5" fillId="35" borderId="52"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54" xfId="0" applyFont="1" applyFill="1" applyBorder="1" applyAlignment="1">
      <alignment horizontal="center" vertical="center" wrapText="1"/>
    </xf>
    <xf numFmtId="184" fontId="53" fillId="33" borderId="44" xfId="49" applyNumberFormat="1" applyFont="1" applyFill="1" applyBorder="1" applyAlignment="1">
      <alignment horizontal="center" vertical="center" wrapText="1"/>
    </xf>
    <xf numFmtId="184" fontId="53" fillId="33" borderId="36" xfId="49" applyNumberFormat="1" applyFont="1" applyFill="1" applyBorder="1" applyAlignment="1">
      <alignment horizontal="center" vertical="center" wrapText="1"/>
    </xf>
    <xf numFmtId="184" fontId="53" fillId="33" borderId="53" xfId="49" applyNumberFormat="1" applyFont="1" applyFill="1" applyBorder="1" applyAlignment="1">
      <alignment horizontal="center" vertical="center" wrapText="1"/>
    </xf>
    <xf numFmtId="184" fontId="53" fillId="33" borderId="0" xfId="49" applyNumberFormat="1" applyFont="1" applyFill="1" applyBorder="1" applyAlignment="1">
      <alignment horizontal="center" vertical="center" wrapText="1"/>
    </xf>
    <xf numFmtId="0" fontId="52" fillId="33" borderId="0" xfId="0" applyFont="1" applyFill="1" applyAlignment="1">
      <alignment horizontal="center" vertical="center" wrapText="1"/>
    </xf>
    <xf numFmtId="0" fontId="53" fillId="33" borderId="0" xfId="0" applyFont="1" applyFill="1" applyAlignment="1">
      <alignment horizontal="right" vertical="center" wrapText="1"/>
    </xf>
    <xf numFmtId="184" fontId="53" fillId="33" borderId="42" xfId="49" applyNumberFormat="1" applyFont="1" applyFill="1" applyBorder="1" applyAlignment="1">
      <alignment horizontal="center" vertical="center" wrapText="1"/>
    </xf>
    <xf numFmtId="0" fontId="53" fillId="33" borderId="36" xfId="0" applyFont="1" applyFill="1" applyBorder="1" applyAlignment="1">
      <alignment horizontal="center" vertical="center" wrapText="1"/>
    </xf>
    <xf numFmtId="0" fontId="53" fillId="33" borderId="42" xfId="0" applyFont="1" applyFill="1" applyBorder="1" applyAlignment="1">
      <alignment horizontal="center" vertical="center" wrapText="1"/>
    </xf>
    <xf numFmtId="0" fontId="52" fillId="34" borderId="49" xfId="0" applyFont="1" applyFill="1" applyBorder="1" applyAlignment="1">
      <alignment horizontal="center" vertical="center" wrapText="1"/>
    </xf>
    <xf numFmtId="0" fontId="52" fillId="34" borderId="51" xfId="0" applyFont="1" applyFill="1" applyBorder="1" applyAlignment="1">
      <alignment horizontal="center" vertical="center" wrapText="1"/>
    </xf>
    <xf numFmtId="0" fontId="55" fillId="33" borderId="0" xfId="0" applyFont="1" applyFill="1" applyAlignment="1">
      <alignment horizontal="right" vertical="center" wrapText="1"/>
    </xf>
    <xf numFmtId="182" fontId="53" fillId="33" borderId="0" xfId="51" applyFont="1" applyFill="1" applyAlignment="1">
      <alignment horizontal="center" vertical="center" wrapText="1"/>
    </xf>
    <xf numFmtId="0" fontId="5" fillId="34" borderId="49"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2" fillId="34" borderId="52" xfId="0" applyFont="1" applyFill="1" applyBorder="1" applyAlignment="1">
      <alignment horizontal="center" vertical="center" wrapText="1"/>
    </xf>
    <xf numFmtId="0" fontId="52" fillId="34" borderId="55"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2" fillId="34" borderId="29" xfId="0" applyFont="1" applyFill="1" applyBorder="1" applyAlignment="1">
      <alignment horizontal="center" vertical="center" wrapText="1"/>
    </xf>
    <xf numFmtId="0" fontId="52" fillId="34" borderId="24" xfId="0" applyFont="1" applyFill="1" applyBorder="1" applyAlignment="1">
      <alignment horizontal="center" vertical="center" wrapText="1"/>
    </xf>
    <xf numFmtId="0" fontId="52" fillId="34" borderId="56"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185" fontId="53" fillId="33" borderId="0" xfId="51" applyNumberFormat="1" applyFont="1" applyFill="1" applyAlignment="1">
      <alignment horizontal="center" vertical="center" wrapText="1"/>
    </xf>
    <xf numFmtId="0" fontId="53" fillId="33" borderId="44" xfId="0" applyFont="1" applyFill="1" applyBorder="1" applyAlignment="1">
      <alignment horizontal="center" vertical="center" wrapText="1"/>
    </xf>
    <xf numFmtId="0" fontId="52" fillId="36" borderId="49" xfId="0" applyFont="1" applyFill="1" applyBorder="1" applyAlignment="1">
      <alignment horizontal="center" vertical="center" wrapText="1"/>
    </xf>
    <xf numFmtId="0" fontId="52" fillId="36" borderId="51" xfId="0" applyFont="1" applyFill="1" applyBorder="1" applyAlignment="1">
      <alignment horizontal="center" vertical="center" wrapText="1"/>
    </xf>
    <xf numFmtId="0" fontId="5" fillId="36" borderId="49" xfId="0" applyFont="1" applyFill="1" applyBorder="1" applyAlignment="1">
      <alignment horizontal="center" vertical="center" wrapText="1"/>
    </xf>
    <xf numFmtId="0" fontId="5" fillId="36" borderId="51" xfId="0" applyFont="1" applyFill="1" applyBorder="1" applyAlignment="1">
      <alignment horizontal="center" vertical="center" wrapText="1"/>
    </xf>
    <xf numFmtId="0" fontId="52" fillId="36" borderId="52" xfId="0" applyFont="1" applyFill="1" applyBorder="1" applyAlignment="1">
      <alignment horizontal="center" vertical="center" wrapText="1"/>
    </xf>
    <xf numFmtId="0" fontId="52" fillId="36" borderId="55" xfId="0" applyFont="1" applyFill="1" applyBorder="1" applyAlignment="1">
      <alignment horizontal="center" vertical="center" wrapText="1"/>
    </xf>
    <xf numFmtId="0" fontId="52" fillId="36" borderId="11" xfId="0" applyFont="1" applyFill="1" applyBorder="1" applyAlignment="1">
      <alignment horizontal="center" vertical="center" wrapText="1"/>
    </xf>
    <xf numFmtId="0" fontId="52" fillId="36" borderId="29" xfId="0" applyFont="1" applyFill="1" applyBorder="1" applyAlignment="1">
      <alignment horizontal="center" vertical="center" wrapText="1"/>
    </xf>
    <xf numFmtId="0" fontId="52" fillId="36" borderId="24" xfId="0" applyFont="1" applyFill="1" applyBorder="1" applyAlignment="1">
      <alignment horizontal="center" vertical="center" wrapText="1"/>
    </xf>
    <xf numFmtId="0" fontId="52" fillId="36" borderId="56" xfId="0" applyFont="1" applyFill="1" applyBorder="1" applyAlignment="1">
      <alignment horizontal="center" vertical="center" wrapText="1"/>
    </xf>
    <xf numFmtId="182" fontId="53" fillId="33" borderId="0" xfId="0" applyNumberFormat="1" applyFont="1" applyFill="1" applyAlignment="1">
      <alignment horizontal="center" vertical="center" wrapText="1"/>
    </xf>
    <xf numFmtId="0" fontId="53" fillId="33" borderId="0" xfId="0" applyFont="1" applyFill="1" applyAlignment="1">
      <alignment horizontal="center" vertical="center" wrapText="1"/>
    </xf>
    <xf numFmtId="0" fontId="52" fillId="33" borderId="0" xfId="0" applyFont="1" applyFill="1" applyAlignment="1">
      <alignment horizontal="right" vertical="center" wrapText="1"/>
    </xf>
    <xf numFmtId="0" fontId="52" fillId="35" borderId="24" xfId="0" applyFont="1" applyFill="1" applyBorder="1" applyAlignment="1">
      <alignment horizontal="center" vertical="center" wrapText="1"/>
    </xf>
    <xf numFmtId="0" fontId="52" fillId="35" borderId="56"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52" fillId="35" borderId="29" xfId="0" applyFont="1" applyFill="1" applyBorder="1" applyAlignment="1">
      <alignment horizontal="center" vertical="center" wrapText="1"/>
    </xf>
    <xf numFmtId="0" fontId="52" fillId="35" borderId="53" xfId="0" applyFont="1" applyFill="1" applyBorder="1" applyAlignment="1">
      <alignment horizontal="center" vertical="center" wrapText="1"/>
    </xf>
    <xf numFmtId="0" fontId="52" fillId="33" borderId="49" xfId="0" applyFont="1" applyFill="1" applyBorder="1" applyAlignment="1">
      <alignment horizontal="center" vertical="center" wrapText="1"/>
    </xf>
    <xf numFmtId="0" fontId="52" fillId="33" borderId="51" xfId="0" applyFont="1" applyFill="1" applyBorder="1" applyAlignment="1">
      <alignment horizontal="center" vertical="center" wrapText="1"/>
    </xf>
    <xf numFmtId="0" fontId="53" fillId="33" borderId="52" xfId="0" applyFont="1" applyFill="1" applyBorder="1" applyAlignment="1">
      <alignment horizontal="center" vertical="center" wrapText="1"/>
    </xf>
    <xf numFmtId="0" fontId="53" fillId="33" borderId="55" xfId="0" applyFont="1" applyFill="1" applyBorder="1" applyAlignment="1">
      <alignment horizontal="center" vertical="center" wrapText="1"/>
    </xf>
    <xf numFmtId="0" fontId="52" fillId="33" borderId="44" xfId="0" applyFont="1" applyFill="1" applyBorder="1" applyAlignment="1">
      <alignment horizontal="center" vertical="center" wrapText="1"/>
    </xf>
    <xf numFmtId="0" fontId="52" fillId="33" borderId="36" xfId="0" applyFont="1" applyFill="1" applyBorder="1" applyAlignment="1">
      <alignment horizontal="center" vertical="center" wrapText="1"/>
    </xf>
    <xf numFmtId="0" fontId="52" fillId="33" borderId="42" xfId="0" applyFont="1" applyFill="1" applyBorder="1" applyAlignment="1">
      <alignment horizontal="center" vertical="center" wrapText="1"/>
    </xf>
    <xf numFmtId="0" fontId="52" fillId="33" borderId="58" xfId="0" applyFont="1" applyFill="1" applyBorder="1" applyAlignment="1">
      <alignment horizontal="center" vertical="center" wrapText="1"/>
    </xf>
    <xf numFmtId="0" fontId="52" fillId="35" borderId="52" xfId="0" applyFont="1" applyFill="1" applyBorder="1" applyAlignment="1">
      <alignment horizontal="center" vertical="center" wrapText="1"/>
    </xf>
    <xf numFmtId="0" fontId="52" fillId="35" borderId="55"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2" fillId="34" borderId="16" xfId="0" applyFont="1" applyFill="1" applyBorder="1" applyAlignment="1">
      <alignment horizontal="center" vertical="center" wrapText="1"/>
    </xf>
    <xf numFmtId="0" fontId="52" fillId="33" borderId="59" xfId="0" applyFont="1" applyFill="1" applyBorder="1" applyAlignment="1">
      <alignment horizontal="center" vertical="center" wrapText="1"/>
    </xf>
    <xf numFmtId="0" fontId="52"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2" fillId="34" borderId="60" xfId="0" applyFont="1" applyFill="1" applyBorder="1" applyAlignment="1">
      <alignment horizontal="center" vertical="center" wrapText="1"/>
    </xf>
    <xf numFmtId="0" fontId="2" fillId="33" borderId="0" xfId="0" applyFont="1" applyFill="1" applyAlignment="1">
      <alignment horizontal="center" vertical="center" wrapText="1"/>
    </xf>
    <xf numFmtId="0" fontId="4" fillId="33" borderId="61" xfId="0" applyFont="1" applyFill="1" applyBorder="1" applyAlignment="1">
      <alignment horizontal="left" vertical="center" wrapText="1"/>
    </xf>
    <xf numFmtId="0" fontId="54" fillId="33" borderId="61"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6" fillId="37" borderId="48" xfId="0" applyFont="1" applyFill="1" applyBorder="1" applyAlignment="1">
      <alignment horizontal="center" vertical="center" wrapText="1"/>
    </xf>
    <xf numFmtId="0" fontId="54" fillId="33" borderId="10" xfId="0" applyFont="1" applyFill="1" applyBorder="1" applyAlignment="1">
      <alignment vertical="center" wrapText="1"/>
    </xf>
    <xf numFmtId="0" fontId="54" fillId="33" borderId="61" xfId="0" applyFont="1" applyFill="1" applyBorder="1" applyAlignment="1">
      <alignment vertical="center" wrapText="1"/>
    </xf>
    <xf numFmtId="0" fontId="4"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361950</xdr:colOff>
      <xdr:row>4</xdr:row>
      <xdr:rowOff>104775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19125" cy="762000"/>
        </a:xfrm>
        <a:prstGeom prst="rect">
          <a:avLst/>
        </a:prstGeom>
        <a:noFill/>
        <a:ln w="9525" cmpd="sng">
          <a:noFill/>
        </a:ln>
      </xdr:spPr>
    </xdr:pic>
    <xdr:clientData/>
  </xdr:twoCellAnchor>
  <xdr:twoCellAnchor editAs="oneCell">
    <xdr:from>
      <xdr:col>0</xdr:col>
      <xdr:colOff>152400</xdr:colOff>
      <xdr:row>0</xdr:row>
      <xdr:rowOff>114300</xdr:rowOff>
    </xdr:from>
    <xdr:to>
      <xdr:col>1</xdr:col>
      <xdr:colOff>361950</xdr:colOff>
      <xdr:row>4</xdr:row>
      <xdr:rowOff>104775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19125" cy="762000"/>
        </a:xfrm>
        <a:prstGeom prst="rect">
          <a:avLst/>
        </a:prstGeom>
        <a:noFill/>
        <a:ln w="9525" cmpd="sng">
          <a:noFill/>
        </a:ln>
      </xdr:spPr>
    </xdr:pic>
    <xdr:clientData/>
  </xdr:twoCellAnchor>
  <xdr:twoCellAnchor editAs="oneCell">
    <xdr:from>
      <xdr:col>0</xdr:col>
      <xdr:colOff>152400</xdr:colOff>
      <xdr:row>0</xdr:row>
      <xdr:rowOff>114300</xdr:rowOff>
    </xdr:from>
    <xdr:to>
      <xdr:col>1</xdr:col>
      <xdr:colOff>361950</xdr:colOff>
      <xdr:row>4</xdr:row>
      <xdr:rowOff>104775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191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bit.ly/3ej1t26&#160;echile@cancilleria.gov.co" TargetMode="External" /><Relationship Id="rId2" Type="http://schemas.openxmlformats.org/officeDocument/2006/relationships/hyperlink" Target="https://bit.ly/3ej1t26&#160;cmadrid@cancilleria.gov.co" TargetMode="External" /><Relationship Id="rId3" Type="http://schemas.openxmlformats.org/officeDocument/2006/relationships/hyperlink" Target="https://bit.ly/3ej1t26&#160;cmadrid@cancilleria.gov.co" TargetMode="External" /><Relationship Id="rId4" Type="http://schemas.openxmlformats.org/officeDocument/2006/relationships/hyperlink" Target="mailto:esantasede@cancilleria.gov.co" TargetMode="External" /><Relationship Id="rId5"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63"/>
      <c r="C2" s="1"/>
      <c r="D2" s="1"/>
      <c r="E2" s="1"/>
      <c r="F2" s="1"/>
      <c r="G2" s="1"/>
      <c r="H2" s="1"/>
      <c r="I2" s="1"/>
      <c r="J2" s="1"/>
      <c r="K2" s="2"/>
      <c r="L2" s="2"/>
      <c r="M2" s="2"/>
    </row>
    <row r="3" spans="2:13" s="3" customFormat="1" ht="15.75" customHeight="1">
      <c r="B3" s="163"/>
      <c r="C3" s="2"/>
      <c r="D3" s="2"/>
      <c r="E3" s="2"/>
      <c r="F3" s="2"/>
      <c r="G3" s="2"/>
      <c r="H3" s="2"/>
      <c r="I3" s="165" t="s">
        <v>0</v>
      </c>
      <c r="J3" s="165"/>
      <c r="K3" s="7"/>
      <c r="L3" s="14"/>
      <c r="M3" s="14"/>
    </row>
    <row r="4" spans="2:13" s="3" customFormat="1" ht="15" customHeight="1">
      <c r="B4" s="163"/>
      <c r="C4" s="2"/>
      <c r="D4" s="2"/>
      <c r="E4" s="2"/>
      <c r="F4" s="2"/>
      <c r="G4" s="2"/>
      <c r="H4" s="2"/>
      <c r="I4" s="166" t="s">
        <v>1</v>
      </c>
      <c r="J4" s="166"/>
      <c r="K4" s="7"/>
      <c r="L4" s="15"/>
      <c r="M4" s="15"/>
    </row>
    <row r="5" spans="2:14" s="3" customFormat="1" ht="15">
      <c r="B5" s="163"/>
      <c r="C5" s="1"/>
      <c r="D5" s="1"/>
      <c r="E5" s="1"/>
      <c r="F5" s="1"/>
      <c r="G5" s="1"/>
      <c r="H5" s="1"/>
      <c r="I5" s="1"/>
      <c r="J5" s="1"/>
      <c r="K5" s="7"/>
      <c r="L5" s="11"/>
      <c r="M5" s="11"/>
      <c r="N5" s="10"/>
    </row>
    <row r="6" spans="2:14" s="3" customFormat="1" ht="15.75">
      <c r="B6" s="164"/>
      <c r="C6" s="1"/>
      <c r="D6" s="1"/>
      <c r="E6" s="1"/>
      <c r="F6" s="1"/>
      <c r="G6" s="1"/>
      <c r="H6" s="1"/>
      <c r="I6" s="4"/>
      <c r="J6" s="4"/>
      <c r="K6" s="7"/>
      <c r="L6" s="11"/>
      <c r="M6" s="11"/>
      <c r="N6" s="10"/>
    </row>
    <row r="7" spans="2:14" s="3" customFormat="1" ht="15" customHeight="1">
      <c r="B7" s="160" t="s">
        <v>2</v>
      </c>
      <c r="C7" s="161"/>
      <c r="D7" s="162" t="s">
        <v>3</v>
      </c>
      <c r="E7" s="162"/>
      <c r="F7" s="162"/>
      <c r="G7" s="162"/>
      <c r="H7" s="162"/>
      <c r="I7" s="162"/>
      <c r="J7" s="5" t="s">
        <v>6</v>
      </c>
      <c r="K7" s="7"/>
      <c r="L7" s="8"/>
      <c r="M7" s="8"/>
      <c r="N7" s="10"/>
    </row>
    <row r="8" spans="2:14" s="3" customFormat="1" ht="15" customHeight="1">
      <c r="B8" s="160" t="s">
        <v>4</v>
      </c>
      <c r="C8" s="161"/>
      <c r="D8" s="162" t="s">
        <v>38</v>
      </c>
      <c r="E8" s="162"/>
      <c r="F8" s="162"/>
      <c r="G8" s="162"/>
      <c r="H8" s="162"/>
      <c r="I8" s="162"/>
      <c r="J8" s="5" t="s">
        <v>7</v>
      </c>
      <c r="K8" s="7"/>
      <c r="L8" s="8"/>
      <c r="M8" s="8"/>
      <c r="N8" s="10"/>
    </row>
    <row r="9" spans="2:14" s="3" customFormat="1" ht="15" customHeight="1">
      <c r="B9" s="160" t="s">
        <v>5</v>
      </c>
      <c r="C9" s="161"/>
      <c r="D9" s="162"/>
      <c r="E9" s="162"/>
      <c r="F9" s="162"/>
      <c r="G9" s="162"/>
      <c r="H9" s="162"/>
      <c r="I9" s="162"/>
      <c r="J9" s="5" t="s">
        <v>43</v>
      </c>
      <c r="K9" s="7"/>
      <c r="L9" s="8"/>
      <c r="M9" s="8"/>
      <c r="N9" s="10"/>
    </row>
    <row r="10" spans="2:14" ht="28.5" customHeight="1">
      <c r="B10" s="153" t="s">
        <v>8</v>
      </c>
      <c r="C10" s="153"/>
      <c r="D10" s="153"/>
      <c r="E10" s="153"/>
      <c r="F10" s="153"/>
      <c r="G10" s="153"/>
      <c r="H10" s="153"/>
      <c r="I10" s="153"/>
      <c r="J10" s="153"/>
      <c r="K10" s="16"/>
      <c r="L10" s="12"/>
      <c r="M10" s="12"/>
      <c r="N10" s="13"/>
    </row>
    <row r="11" spans="2:13" ht="14.25" customHeight="1">
      <c r="B11" s="153" t="s">
        <v>9</v>
      </c>
      <c r="C11" s="153"/>
      <c r="D11" s="153"/>
      <c r="E11" s="153"/>
      <c r="F11" s="153"/>
      <c r="G11" s="153"/>
      <c r="H11" s="153"/>
      <c r="I11" s="153"/>
      <c r="J11" s="153"/>
      <c r="K11" s="16"/>
      <c r="L11" s="9"/>
      <c r="M11" s="9"/>
    </row>
    <row r="12" spans="2:13" ht="24" customHeight="1">
      <c r="B12" s="153" t="s">
        <v>10</v>
      </c>
      <c r="C12" s="153"/>
      <c r="D12" s="153"/>
      <c r="E12" s="153"/>
      <c r="F12" s="153"/>
      <c r="G12" s="153"/>
      <c r="H12" s="153"/>
      <c r="I12" s="153"/>
      <c r="J12" s="153"/>
      <c r="K12" s="16"/>
      <c r="L12" s="9"/>
      <c r="M12" s="9"/>
    </row>
    <row r="13" spans="2:13" ht="15.75" thickBot="1">
      <c r="B13" s="18"/>
      <c r="C13" s="18"/>
      <c r="D13" s="18"/>
      <c r="E13" s="18"/>
      <c r="F13" s="18"/>
      <c r="G13" s="18"/>
      <c r="H13" s="18"/>
      <c r="I13" s="18"/>
      <c r="J13" s="18"/>
      <c r="K13" s="16"/>
      <c r="L13" s="9"/>
      <c r="M13" s="9"/>
    </row>
    <row r="14" spans="2:13" ht="15.75" thickBot="1">
      <c r="B14" s="18"/>
      <c r="C14" s="18"/>
      <c r="D14" s="195" t="s">
        <v>19</v>
      </c>
      <c r="E14" s="196"/>
      <c r="F14" s="196"/>
      <c r="G14" s="196"/>
      <c r="H14" s="184" t="s">
        <v>20</v>
      </c>
      <c r="I14" s="184" t="s">
        <v>21</v>
      </c>
      <c r="J14" s="184" t="s">
        <v>22</v>
      </c>
      <c r="K14" s="16"/>
      <c r="L14" s="9"/>
      <c r="M14" s="9"/>
    </row>
    <row r="15" spans="2:13" ht="15.75" thickBot="1">
      <c r="B15" s="18"/>
      <c r="C15" s="18"/>
      <c r="D15" s="182" t="s">
        <v>17</v>
      </c>
      <c r="E15" s="183"/>
      <c r="F15" s="182" t="s">
        <v>18</v>
      </c>
      <c r="G15" s="183"/>
      <c r="H15" s="185"/>
      <c r="I15" s="185"/>
      <c r="J15" s="185"/>
      <c r="K15" s="16"/>
      <c r="L15" s="9"/>
      <c r="M15" s="9"/>
    </row>
    <row r="16" spans="2:13" ht="15" customHeight="1">
      <c r="B16" s="135" t="s">
        <v>11</v>
      </c>
      <c r="C16" s="128" t="s">
        <v>58</v>
      </c>
      <c r="D16" s="22"/>
      <c r="E16" s="21"/>
      <c r="F16" s="20"/>
      <c r="G16" s="21"/>
      <c r="H16" s="24"/>
      <c r="I16" s="75">
        <v>0</v>
      </c>
      <c r="J16" s="50">
        <f>+H16*I16</f>
        <v>0</v>
      </c>
      <c r="K16" s="16"/>
      <c r="L16" s="9"/>
      <c r="M16" s="9"/>
    </row>
    <row r="17" spans="2:13" ht="15.75" thickBot="1">
      <c r="B17" s="136"/>
      <c r="C17" s="129"/>
      <c r="D17" s="68"/>
      <c r="E17" s="69"/>
      <c r="F17" s="25"/>
      <c r="G17" s="26"/>
      <c r="H17" s="29"/>
      <c r="I17" s="76">
        <v>0</v>
      </c>
      <c r="J17" s="52">
        <f>+H17*I17</f>
        <v>0</v>
      </c>
      <c r="K17" s="16"/>
      <c r="L17" s="9"/>
      <c r="M17" s="9"/>
    </row>
    <row r="18" spans="2:13" ht="15">
      <c r="B18" s="136"/>
      <c r="C18" s="128" t="s">
        <v>59</v>
      </c>
      <c r="D18" s="34"/>
      <c r="E18" s="35"/>
      <c r="F18" s="73"/>
      <c r="G18" s="74"/>
      <c r="H18" s="24"/>
      <c r="I18" s="75">
        <v>0</v>
      </c>
      <c r="J18" s="50">
        <f>+H18*I18</f>
        <v>0</v>
      </c>
      <c r="K18" s="16"/>
      <c r="L18" s="9"/>
      <c r="M18" s="9"/>
    </row>
    <row r="19" spans="2:13" ht="15.75" thickBot="1">
      <c r="B19" s="137"/>
      <c r="C19" s="129"/>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35" t="s">
        <v>12</v>
      </c>
      <c r="C21" s="128" t="s">
        <v>58</v>
      </c>
      <c r="D21" s="22"/>
      <c r="E21" s="21"/>
      <c r="F21" s="20"/>
      <c r="G21" s="21"/>
      <c r="H21" s="24"/>
      <c r="I21" s="75">
        <v>0</v>
      </c>
      <c r="J21" s="50">
        <f>+H21*I21</f>
        <v>0</v>
      </c>
      <c r="K21" s="16"/>
      <c r="L21" s="9"/>
      <c r="M21" s="9"/>
    </row>
    <row r="22" spans="2:13" ht="15.75" thickBot="1">
      <c r="B22" s="136"/>
      <c r="C22" s="129"/>
      <c r="D22" s="68"/>
      <c r="E22" s="69"/>
      <c r="F22" s="25"/>
      <c r="G22" s="26"/>
      <c r="H22" s="29"/>
      <c r="I22" s="76">
        <v>0</v>
      </c>
      <c r="J22" s="52">
        <f>+H22*I22</f>
        <v>0</v>
      </c>
      <c r="K22" s="16"/>
      <c r="L22" s="9"/>
      <c r="M22" s="9"/>
    </row>
    <row r="23" spans="2:13" ht="15">
      <c r="B23" s="136"/>
      <c r="C23" s="128" t="s">
        <v>59</v>
      </c>
      <c r="D23" s="34"/>
      <c r="E23" s="35"/>
      <c r="F23" s="73"/>
      <c r="G23" s="74"/>
      <c r="H23" s="24"/>
      <c r="I23" s="75">
        <v>0</v>
      </c>
      <c r="J23" s="50">
        <f>+H23*I23</f>
        <v>0</v>
      </c>
      <c r="K23" s="16"/>
      <c r="L23" s="9"/>
      <c r="M23" s="9"/>
    </row>
    <row r="24" spans="2:13" ht="15.75" thickBot="1">
      <c r="B24" s="137"/>
      <c r="C24" s="129"/>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35" t="s">
        <v>13</v>
      </c>
      <c r="C26" s="128" t="s">
        <v>58</v>
      </c>
      <c r="D26" s="20"/>
      <c r="E26" s="21"/>
      <c r="F26" s="22"/>
      <c r="G26" s="23"/>
      <c r="H26" s="24"/>
      <c r="I26" s="75">
        <v>0</v>
      </c>
      <c r="J26" s="50">
        <f aca="true" t="shared" si="0" ref="J26:J32">+H26*I26</f>
        <v>0</v>
      </c>
      <c r="K26" s="16"/>
      <c r="L26" s="9"/>
      <c r="M26" s="9"/>
    </row>
    <row r="27" spans="2:13" ht="15.75" thickBot="1">
      <c r="B27" s="136"/>
      <c r="C27" s="129"/>
      <c r="D27" s="25"/>
      <c r="E27" s="26"/>
      <c r="F27" s="27"/>
      <c r="G27" s="28"/>
      <c r="H27" s="29"/>
      <c r="I27" s="76">
        <v>0</v>
      </c>
      <c r="J27" s="52">
        <f t="shared" si="0"/>
        <v>0</v>
      </c>
      <c r="K27" s="16"/>
      <c r="L27" s="9"/>
      <c r="M27" s="9"/>
    </row>
    <row r="28" spans="2:13" ht="15">
      <c r="B28" s="136"/>
      <c r="C28" s="130" t="s">
        <v>60</v>
      </c>
      <c r="D28" s="34"/>
      <c r="E28" s="35"/>
      <c r="F28" s="36"/>
      <c r="G28" s="37"/>
      <c r="H28" s="38"/>
      <c r="I28" s="75">
        <v>0</v>
      </c>
      <c r="J28" s="50">
        <f t="shared" si="0"/>
        <v>0</v>
      </c>
      <c r="K28" s="16"/>
      <c r="L28" s="9"/>
      <c r="M28" s="9"/>
    </row>
    <row r="29" spans="2:13" ht="15.75" thickBot="1">
      <c r="B29" s="136"/>
      <c r="C29" s="131"/>
      <c r="D29" s="72"/>
      <c r="E29" s="69"/>
      <c r="F29" s="68"/>
      <c r="G29" s="70"/>
      <c r="H29" s="71"/>
      <c r="I29" s="76">
        <v>0</v>
      </c>
      <c r="J29" s="52">
        <f t="shared" si="0"/>
        <v>0</v>
      </c>
      <c r="K29" s="16"/>
      <c r="L29" s="9"/>
      <c r="M29" s="9"/>
    </row>
    <row r="30" spans="2:13" ht="15">
      <c r="B30" s="136"/>
      <c r="C30" s="130" t="s">
        <v>59</v>
      </c>
      <c r="D30" s="34"/>
      <c r="E30" s="35"/>
      <c r="F30" s="34"/>
      <c r="G30" s="37"/>
      <c r="H30" s="38"/>
      <c r="I30" s="75">
        <v>0</v>
      </c>
      <c r="J30" s="50">
        <f t="shared" si="0"/>
        <v>0</v>
      </c>
      <c r="K30" s="16"/>
      <c r="L30" s="9"/>
      <c r="M30" s="9"/>
    </row>
    <row r="31" spans="2:13" ht="15.75" thickBot="1">
      <c r="B31" s="136"/>
      <c r="C31" s="131"/>
      <c r="D31" s="25"/>
      <c r="E31" s="26"/>
      <c r="F31" s="25"/>
      <c r="G31" s="28"/>
      <c r="H31" s="29"/>
      <c r="I31" s="76">
        <v>0</v>
      </c>
      <c r="J31" s="52">
        <f t="shared" si="0"/>
        <v>0</v>
      </c>
      <c r="K31" s="16"/>
      <c r="L31" s="9"/>
      <c r="M31" s="9"/>
    </row>
    <row r="32" spans="2:13" ht="15.75" thickBot="1">
      <c r="B32" s="137"/>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35" t="s">
        <v>14</v>
      </c>
      <c r="C34" s="98" t="s">
        <v>58</v>
      </c>
      <c r="D34" s="189"/>
      <c r="E34" s="190"/>
      <c r="F34" s="190"/>
      <c r="G34" s="190"/>
      <c r="H34" s="80"/>
      <c r="I34" s="77">
        <v>0</v>
      </c>
      <c r="J34" s="78">
        <f>+H34*I34</f>
        <v>0</v>
      </c>
      <c r="K34" s="16"/>
      <c r="L34" s="9"/>
      <c r="M34" s="9"/>
    </row>
    <row r="35" spans="2:13" ht="24.75" customHeight="1" thickBot="1">
      <c r="B35" s="137"/>
      <c r="C35" s="88" t="s">
        <v>59</v>
      </c>
      <c r="D35" s="168"/>
      <c r="E35" s="145"/>
      <c r="F35" s="145"/>
      <c r="G35" s="145"/>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68"/>
      <c r="E37" s="145"/>
      <c r="F37" s="145"/>
      <c r="G37" s="145"/>
      <c r="H37" s="146"/>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32" t="s">
        <v>65</v>
      </c>
      <c r="C39" s="88" t="s">
        <v>58</v>
      </c>
      <c r="D39" s="138"/>
      <c r="E39" s="139"/>
      <c r="F39" s="139"/>
      <c r="G39" s="139"/>
      <c r="H39" s="57"/>
      <c r="I39" s="89">
        <v>0</v>
      </c>
      <c r="J39" s="60">
        <f>+D39*I39</f>
        <v>0</v>
      </c>
      <c r="K39" s="16"/>
      <c r="L39" s="9"/>
      <c r="M39" s="9"/>
    </row>
    <row r="40" spans="2:13" ht="18.75" customHeight="1" thickBot="1">
      <c r="B40" s="133"/>
      <c r="C40" s="96" t="s">
        <v>59</v>
      </c>
      <c r="D40" s="140"/>
      <c r="E40" s="141"/>
      <c r="F40" s="141"/>
      <c r="G40" s="141"/>
      <c r="H40" s="90"/>
      <c r="I40" s="89">
        <v>0</v>
      </c>
      <c r="J40" s="60">
        <f>+D40*I40</f>
        <v>0</v>
      </c>
      <c r="K40" s="16"/>
      <c r="L40" s="9"/>
      <c r="M40" s="9"/>
    </row>
    <row r="41" spans="2:13" ht="24" customHeight="1" thickBot="1">
      <c r="B41" s="134"/>
      <c r="C41" s="88" t="s">
        <v>63</v>
      </c>
      <c r="D41" s="168"/>
      <c r="E41" s="145"/>
      <c r="F41" s="145"/>
      <c r="G41" s="145"/>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91" t="s">
        <v>66</v>
      </c>
      <c r="C43" s="192"/>
      <c r="D43" s="192"/>
      <c r="E43" s="192"/>
      <c r="F43" s="192"/>
      <c r="G43" s="192"/>
      <c r="H43" s="192"/>
      <c r="I43" s="193"/>
      <c r="J43" s="107"/>
      <c r="K43" s="16"/>
      <c r="L43" s="9"/>
      <c r="M43" s="9"/>
    </row>
    <row r="44" spans="2:13" ht="7.5" customHeight="1" thickBot="1">
      <c r="B44" s="64"/>
      <c r="C44" s="64"/>
      <c r="D44" s="106"/>
      <c r="E44" s="106"/>
      <c r="F44" s="106"/>
      <c r="G44" s="106"/>
      <c r="H44" s="66"/>
      <c r="I44" s="55"/>
      <c r="J44" s="56"/>
      <c r="K44" s="16"/>
      <c r="L44" s="9"/>
      <c r="M44" s="9"/>
    </row>
    <row r="45" spans="2:13" ht="15">
      <c r="B45" s="132" t="s">
        <v>64</v>
      </c>
      <c r="C45" s="187" t="s">
        <v>58</v>
      </c>
      <c r="D45" s="34"/>
      <c r="E45" s="35"/>
      <c r="F45" s="36"/>
      <c r="G45" s="37"/>
      <c r="H45" s="38"/>
      <c r="I45" s="103">
        <v>0</v>
      </c>
      <c r="J45" s="99">
        <f>+I45+H45</f>
        <v>0</v>
      </c>
      <c r="K45" s="16"/>
      <c r="L45" s="9"/>
      <c r="M45" s="9"/>
    </row>
    <row r="46" spans="2:13" ht="15.75" thickBot="1">
      <c r="B46" s="186"/>
      <c r="C46" s="188"/>
      <c r="D46" s="25"/>
      <c r="E46" s="26"/>
      <c r="F46" s="27"/>
      <c r="G46" s="28"/>
      <c r="H46" s="29"/>
      <c r="I46" s="104">
        <v>0</v>
      </c>
      <c r="J46" s="100">
        <f>+I46*H46</f>
        <v>0</v>
      </c>
      <c r="K46" s="16"/>
      <c r="L46" s="9"/>
      <c r="M46" s="9"/>
    </row>
    <row r="47" spans="2:13" ht="15">
      <c r="B47" s="186"/>
      <c r="C47" s="194" t="s">
        <v>59</v>
      </c>
      <c r="D47" s="73"/>
      <c r="E47" s="74"/>
      <c r="F47" s="101"/>
      <c r="G47" s="102"/>
      <c r="H47" s="105"/>
      <c r="I47" s="103">
        <v>0</v>
      </c>
      <c r="J47" s="99">
        <f>+I47+H47</f>
        <v>0</v>
      </c>
      <c r="K47" s="16"/>
      <c r="L47" s="9"/>
      <c r="M47" s="9"/>
    </row>
    <row r="48" spans="2:13" ht="15.75" thickBot="1">
      <c r="B48" s="134"/>
      <c r="C48" s="188"/>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42" t="s">
        <v>23</v>
      </c>
      <c r="C50" s="142"/>
      <c r="D50" s="142"/>
      <c r="E50" s="142"/>
      <c r="F50" s="142"/>
      <c r="G50" s="142"/>
      <c r="H50" s="142"/>
      <c r="I50" s="142"/>
      <c r="J50" s="142"/>
      <c r="K50" s="16"/>
      <c r="L50" s="9"/>
      <c r="M50" s="9"/>
    </row>
    <row r="51" spans="2:13" ht="24.75" customHeight="1">
      <c r="B51" s="149" t="s">
        <v>32</v>
      </c>
      <c r="C51" s="149"/>
      <c r="D51" s="149"/>
      <c r="E51" s="149"/>
      <c r="F51" s="149"/>
      <c r="G51" s="149"/>
      <c r="H51" s="149"/>
      <c r="I51" s="150">
        <f>+I52*I53</f>
        <v>0</v>
      </c>
      <c r="J51" s="150"/>
      <c r="K51" s="16"/>
      <c r="L51" s="9"/>
      <c r="M51" s="9"/>
    </row>
    <row r="52" spans="2:13" ht="15">
      <c r="B52" s="143" t="s">
        <v>24</v>
      </c>
      <c r="C52" s="143"/>
      <c r="D52" s="143"/>
      <c r="E52" s="143"/>
      <c r="F52" s="143"/>
      <c r="G52" s="143"/>
      <c r="H52" s="143"/>
      <c r="I52" s="43">
        <v>0</v>
      </c>
      <c r="J52" s="31"/>
      <c r="K52" s="16"/>
      <c r="L52" s="9"/>
      <c r="M52" s="9"/>
    </row>
    <row r="53" spans="2:13" ht="15">
      <c r="B53" s="143" t="s">
        <v>49</v>
      </c>
      <c r="C53" s="143"/>
      <c r="D53" s="143"/>
      <c r="E53" s="143"/>
      <c r="F53" s="143"/>
      <c r="G53" s="143"/>
      <c r="H53" s="143"/>
      <c r="I53" s="33">
        <v>0</v>
      </c>
      <c r="J53" s="31"/>
      <c r="K53" s="16"/>
      <c r="L53" s="9"/>
      <c r="M53" s="9"/>
    </row>
    <row r="54" spans="2:11" ht="15">
      <c r="B54" s="31"/>
      <c r="C54" s="31"/>
      <c r="D54" s="31"/>
      <c r="E54" s="31"/>
      <c r="F54" s="31"/>
      <c r="G54" s="31"/>
      <c r="H54" s="31"/>
      <c r="I54" s="31"/>
      <c r="J54" s="31"/>
      <c r="K54" s="17"/>
    </row>
    <row r="55" spans="2:11" ht="22.5" customHeight="1">
      <c r="B55" s="149" t="s">
        <v>25</v>
      </c>
      <c r="C55" s="149"/>
      <c r="D55" s="149"/>
      <c r="E55" s="149"/>
      <c r="F55" s="149"/>
      <c r="G55" s="149"/>
      <c r="H55" s="149"/>
      <c r="I55" s="179">
        <f>+I62*I52</f>
        <v>0</v>
      </c>
      <c r="J55" s="180"/>
      <c r="K55" s="17"/>
    </row>
    <row r="56" spans="2:11" ht="15">
      <c r="B56" s="143" t="s">
        <v>33</v>
      </c>
      <c r="C56" s="143"/>
      <c r="D56" s="143"/>
      <c r="E56" s="143"/>
      <c r="F56" s="143"/>
      <c r="G56" s="143"/>
      <c r="H56" s="143"/>
      <c r="I56" s="31">
        <v>0</v>
      </c>
      <c r="J56" s="31"/>
      <c r="K56" s="17"/>
    </row>
    <row r="57" spans="2:11" ht="15">
      <c r="B57" s="143" t="s">
        <v>36</v>
      </c>
      <c r="C57" s="143"/>
      <c r="D57" s="143"/>
      <c r="E57" s="143"/>
      <c r="F57" s="143"/>
      <c r="G57" s="143"/>
      <c r="H57" s="143"/>
      <c r="I57" s="31">
        <v>0</v>
      </c>
      <c r="J57" s="31"/>
      <c r="K57" s="17"/>
    </row>
    <row r="58" spans="2:11" ht="15">
      <c r="B58" s="143" t="s">
        <v>37</v>
      </c>
      <c r="C58" s="143"/>
      <c r="D58" s="143"/>
      <c r="E58" s="143"/>
      <c r="F58" s="143"/>
      <c r="G58" s="143"/>
      <c r="H58" s="143"/>
      <c r="I58" s="31">
        <v>0</v>
      </c>
      <c r="J58" s="31"/>
      <c r="K58" s="17"/>
    </row>
    <row r="59" spans="2:11" ht="15">
      <c r="B59" s="143" t="s">
        <v>50</v>
      </c>
      <c r="C59" s="143"/>
      <c r="D59" s="143"/>
      <c r="E59" s="143"/>
      <c r="F59" s="143"/>
      <c r="G59" s="143"/>
      <c r="H59" s="143"/>
      <c r="I59" s="31">
        <v>0</v>
      </c>
      <c r="J59" s="31"/>
      <c r="K59" s="17"/>
    </row>
    <row r="60" spans="2:11" ht="15">
      <c r="B60" s="143" t="s">
        <v>35</v>
      </c>
      <c r="C60" s="143"/>
      <c r="D60" s="143"/>
      <c r="E60" s="143"/>
      <c r="F60" s="143"/>
      <c r="G60" s="143"/>
      <c r="H60" s="143"/>
      <c r="I60" s="31">
        <v>0</v>
      </c>
      <c r="J60" s="31"/>
      <c r="K60" s="17"/>
    </row>
    <row r="61" spans="2:11" ht="15">
      <c r="B61" s="181" t="s">
        <v>34</v>
      </c>
      <c r="C61" s="181"/>
      <c r="D61" s="181"/>
      <c r="E61" s="181"/>
      <c r="F61" s="181"/>
      <c r="G61" s="181"/>
      <c r="H61" s="181"/>
      <c r="I61" s="31">
        <v>0</v>
      </c>
      <c r="J61" s="31"/>
      <c r="K61" s="17"/>
    </row>
    <row r="62" spans="2:11" ht="15">
      <c r="B62" s="181" t="s">
        <v>26</v>
      </c>
      <c r="C62" s="181"/>
      <c r="D62" s="181"/>
      <c r="E62" s="181"/>
      <c r="F62" s="181"/>
      <c r="G62" s="181"/>
      <c r="H62" s="181"/>
      <c r="I62" s="18">
        <f>+I56+I57+(-I58)+(-I59)+(-I60)+(-I61)</f>
        <v>0</v>
      </c>
      <c r="J62" s="31"/>
      <c r="K62" s="17"/>
    </row>
    <row r="63" spans="2:11" ht="15">
      <c r="B63" s="44"/>
      <c r="C63" s="44"/>
      <c r="D63" s="44"/>
      <c r="E63" s="44"/>
      <c r="F63" s="44"/>
      <c r="G63" s="44"/>
      <c r="H63" s="44"/>
      <c r="I63" s="31"/>
      <c r="J63" s="31"/>
      <c r="K63" s="17"/>
    </row>
    <row r="64" spans="2:11" ht="19.5" customHeight="1">
      <c r="B64" s="149" t="s">
        <v>31</v>
      </c>
      <c r="C64" s="149"/>
      <c r="D64" s="149"/>
      <c r="E64" s="149"/>
      <c r="F64" s="149"/>
      <c r="G64" s="149"/>
      <c r="H64" s="149"/>
      <c r="I64" s="167">
        <f>+I65*I66+I67-I70</f>
        <v>0</v>
      </c>
      <c r="J64" s="167"/>
      <c r="K64" s="17"/>
    </row>
    <row r="65" spans="2:11" ht="15">
      <c r="B65" s="143" t="s">
        <v>27</v>
      </c>
      <c r="C65" s="143"/>
      <c r="D65" s="143"/>
      <c r="E65" s="143"/>
      <c r="F65" s="143"/>
      <c r="G65" s="143"/>
      <c r="H65" s="143"/>
      <c r="I65" s="43">
        <v>0</v>
      </c>
      <c r="J65" s="31"/>
      <c r="K65" s="17"/>
    </row>
    <row r="66" spans="2:11" ht="15">
      <c r="B66" s="143" t="s">
        <v>28</v>
      </c>
      <c r="C66" s="143"/>
      <c r="D66" s="143"/>
      <c r="E66" s="143"/>
      <c r="F66" s="143"/>
      <c r="G66" s="143"/>
      <c r="H66" s="143"/>
      <c r="I66" s="32">
        <v>0</v>
      </c>
      <c r="J66" s="31"/>
      <c r="K66" s="17"/>
    </row>
    <row r="67" spans="2:11" ht="15">
      <c r="B67" s="143" t="s">
        <v>51</v>
      </c>
      <c r="C67" s="143"/>
      <c r="D67" s="143"/>
      <c r="E67" s="143"/>
      <c r="F67" s="143"/>
      <c r="G67" s="143"/>
      <c r="H67" s="143"/>
      <c r="I67" s="32">
        <v>0</v>
      </c>
      <c r="J67" s="31"/>
      <c r="K67" s="17"/>
    </row>
    <row r="68" spans="2:11" ht="15">
      <c r="B68" s="143" t="s">
        <v>28</v>
      </c>
      <c r="C68" s="143"/>
      <c r="D68" s="143"/>
      <c r="E68" s="143"/>
      <c r="F68" s="143"/>
      <c r="G68" s="143"/>
      <c r="H68" s="143"/>
      <c r="I68" s="31"/>
      <c r="J68" s="45"/>
      <c r="K68" s="17"/>
    </row>
    <row r="69" spans="2:11" ht="15">
      <c r="B69" s="44"/>
      <c r="C69" s="44"/>
      <c r="D69" s="44"/>
      <c r="E69" s="44"/>
      <c r="F69" s="44"/>
      <c r="G69" s="44"/>
      <c r="H69" s="44"/>
      <c r="I69" s="31"/>
      <c r="J69" s="31"/>
      <c r="K69" s="17"/>
    </row>
    <row r="70" spans="2:11" ht="15">
      <c r="B70" s="149" t="s">
        <v>29</v>
      </c>
      <c r="C70" s="149"/>
      <c r="D70" s="149"/>
      <c r="E70" s="149"/>
      <c r="F70" s="149"/>
      <c r="G70" s="149"/>
      <c r="H70" s="149"/>
      <c r="I70" s="150">
        <v>0</v>
      </c>
      <c r="J70" s="150"/>
      <c r="K70" s="17"/>
    </row>
    <row r="71" spans="2:11" ht="15">
      <c r="B71" s="143" t="s">
        <v>30</v>
      </c>
      <c r="C71" s="143"/>
      <c r="D71" s="143"/>
      <c r="E71" s="143"/>
      <c r="F71" s="143"/>
      <c r="G71" s="143"/>
      <c r="H71" s="143"/>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42" t="s">
        <v>56</v>
      </c>
      <c r="E78" s="142"/>
      <c r="F78" s="142"/>
      <c r="G78" s="142"/>
      <c r="H78" s="142"/>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63"/>
      <c r="C81" s="1"/>
      <c r="D81" s="1"/>
      <c r="E81" s="1"/>
      <c r="F81" s="1"/>
      <c r="G81" s="1"/>
      <c r="H81" s="1"/>
      <c r="I81" s="1"/>
      <c r="J81" s="1"/>
      <c r="K81" s="17"/>
    </row>
    <row r="82" spans="2:11" ht="15.75">
      <c r="B82" s="163"/>
      <c r="C82" s="2"/>
      <c r="D82" s="2"/>
      <c r="E82" s="2"/>
      <c r="F82" s="2"/>
      <c r="G82" s="2"/>
      <c r="H82" s="2"/>
      <c r="I82" s="165" t="s">
        <v>0</v>
      </c>
      <c r="J82" s="165"/>
      <c r="K82" s="17"/>
    </row>
    <row r="83" spans="2:11" ht="15">
      <c r="B83" s="163"/>
      <c r="C83" s="2"/>
      <c r="D83" s="2"/>
      <c r="E83" s="2"/>
      <c r="F83" s="2"/>
      <c r="G83" s="2"/>
      <c r="H83" s="2"/>
      <c r="I83" s="166" t="s">
        <v>1</v>
      </c>
      <c r="J83" s="166"/>
      <c r="K83" s="17"/>
    </row>
    <row r="84" spans="2:11" ht="15">
      <c r="B84" s="163"/>
      <c r="C84" s="1"/>
      <c r="D84" s="1"/>
      <c r="E84" s="1"/>
      <c r="F84" s="1"/>
      <c r="G84" s="1"/>
      <c r="H84" s="1"/>
      <c r="I84" s="1"/>
      <c r="J84" s="1"/>
      <c r="K84" s="17"/>
    </row>
    <row r="85" spans="2:11" ht="15.75">
      <c r="B85" s="164"/>
      <c r="C85" s="1"/>
      <c r="D85" s="1"/>
      <c r="E85" s="1"/>
      <c r="F85" s="1"/>
      <c r="G85" s="1"/>
      <c r="H85" s="1"/>
      <c r="I85" s="4"/>
      <c r="J85" s="4"/>
      <c r="K85" s="17"/>
    </row>
    <row r="86" spans="2:11" ht="15">
      <c r="B86" s="160" t="s">
        <v>2</v>
      </c>
      <c r="C86" s="161"/>
      <c r="D86" s="162" t="s">
        <v>3</v>
      </c>
      <c r="E86" s="162"/>
      <c r="F86" s="162"/>
      <c r="G86" s="162"/>
      <c r="H86" s="162"/>
      <c r="I86" s="162"/>
      <c r="J86" s="5" t="s">
        <v>6</v>
      </c>
      <c r="K86" s="17"/>
    </row>
    <row r="87" spans="2:11" ht="15">
      <c r="B87" s="160" t="s">
        <v>4</v>
      </c>
      <c r="C87" s="161"/>
      <c r="D87" s="162" t="s">
        <v>38</v>
      </c>
      <c r="E87" s="162"/>
      <c r="F87" s="162"/>
      <c r="G87" s="162"/>
      <c r="H87" s="162"/>
      <c r="I87" s="162"/>
      <c r="J87" s="5" t="s">
        <v>7</v>
      </c>
      <c r="K87" s="17"/>
    </row>
    <row r="88" spans="2:11" ht="15">
      <c r="B88" s="160" t="s">
        <v>5</v>
      </c>
      <c r="C88" s="161"/>
      <c r="D88" s="162"/>
      <c r="E88" s="162"/>
      <c r="F88" s="162"/>
      <c r="G88" s="162"/>
      <c r="H88" s="162"/>
      <c r="I88" s="162"/>
      <c r="J88" s="5" t="s">
        <v>44</v>
      </c>
      <c r="K88" s="17"/>
    </row>
    <row r="89" spans="2:11" ht="15">
      <c r="B89" s="48"/>
      <c r="C89" s="48"/>
      <c r="D89" s="39"/>
      <c r="E89" s="39"/>
      <c r="F89" s="39"/>
      <c r="G89" s="39"/>
      <c r="H89" s="39"/>
      <c r="I89" s="39"/>
      <c r="J89" s="6"/>
      <c r="K89" s="17"/>
    </row>
    <row r="90" spans="2:11" ht="15">
      <c r="B90" s="153" t="s">
        <v>8</v>
      </c>
      <c r="C90" s="153"/>
      <c r="D90" s="153"/>
      <c r="E90" s="153"/>
      <c r="F90" s="153"/>
      <c r="G90" s="153"/>
      <c r="H90" s="153"/>
      <c r="I90" s="153"/>
      <c r="J90" s="153"/>
      <c r="K90" s="17"/>
    </row>
    <row r="91" spans="2:11" ht="15">
      <c r="B91" s="153" t="s">
        <v>42</v>
      </c>
      <c r="C91" s="153"/>
      <c r="D91" s="153"/>
      <c r="E91" s="153"/>
      <c r="F91" s="153"/>
      <c r="G91" s="153"/>
      <c r="H91" s="153"/>
      <c r="I91" s="153"/>
      <c r="J91" s="153"/>
      <c r="K91" s="17"/>
    </row>
    <row r="92" spans="2:11" ht="15">
      <c r="B92" s="153" t="s">
        <v>10</v>
      </c>
      <c r="C92" s="153"/>
      <c r="D92" s="153"/>
      <c r="E92" s="153"/>
      <c r="F92" s="153"/>
      <c r="G92" s="153"/>
      <c r="H92" s="153"/>
      <c r="I92" s="153"/>
      <c r="J92" s="153"/>
      <c r="K92" s="17"/>
    </row>
    <row r="93" spans="2:11" ht="15.75" thickBot="1">
      <c r="B93" s="18"/>
      <c r="C93" s="18"/>
      <c r="D93" s="18"/>
      <c r="E93" s="18"/>
      <c r="F93" s="18"/>
      <c r="G93" s="18"/>
      <c r="H93" s="18"/>
      <c r="I93" s="18"/>
      <c r="J93" s="18"/>
      <c r="K93" s="17"/>
    </row>
    <row r="94" spans="2:11" ht="15.75" thickBot="1">
      <c r="B94" s="18"/>
      <c r="C94" s="18"/>
      <c r="D94" s="173" t="s">
        <v>19</v>
      </c>
      <c r="E94" s="174"/>
      <c r="F94" s="174"/>
      <c r="G94" s="174"/>
      <c r="H94" s="175" t="s">
        <v>20</v>
      </c>
      <c r="I94" s="175" t="s">
        <v>21</v>
      </c>
      <c r="J94" s="175" t="s">
        <v>22</v>
      </c>
      <c r="K94" s="17"/>
    </row>
    <row r="95" spans="2:11" ht="15.75" thickBot="1">
      <c r="B95" s="18"/>
      <c r="C95" s="18"/>
      <c r="D95" s="177" t="s">
        <v>17</v>
      </c>
      <c r="E95" s="178"/>
      <c r="F95" s="177" t="s">
        <v>18</v>
      </c>
      <c r="G95" s="178"/>
      <c r="H95" s="176"/>
      <c r="I95" s="176"/>
      <c r="J95" s="176"/>
      <c r="K95" s="17"/>
    </row>
    <row r="96" spans="2:11" ht="15" customHeight="1">
      <c r="B96" s="171" t="s">
        <v>11</v>
      </c>
      <c r="C96" s="128" t="s">
        <v>57</v>
      </c>
      <c r="D96" s="20"/>
      <c r="E96" s="21"/>
      <c r="F96" s="22"/>
      <c r="G96" s="23"/>
      <c r="H96" s="24"/>
      <c r="I96" s="49">
        <v>0</v>
      </c>
      <c r="J96" s="50">
        <f>+H96*I96</f>
        <v>0</v>
      </c>
      <c r="K96" s="17"/>
    </row>
    <row r="97" spans="2:11" ht="15.75" thickBot="1">
      <c r="B97" s="172"/>
      <c r="C97" s="129"/>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71" t="s">
        <v>12</v>
      </c>
      <c r="C99" s="128" t="s">
        <v>57</v>
      </c>
      <c r="D99" s="34"/>
      <c r="E99" s="35"/>
      <c r="F99" s="36"/>
      <c r="G99" s="37"/>
      <c r="H99" s="38"/>
      <c r="I99" s="49">
        <v>0</v>
      </c>
      <c r="J99" s="50">
        <f>+H99*I99</f>
        <v>0</v>
      </c>
      <c r="K99" s="17"/>
    </row>
    <row r="100" spans="2:11" ht="15.75" thickBot="1">
      <c r="B100" s="172"/>
      <c r="C100" s="129"/>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69" t="s">
        <v>13</v>
      </c>
      <c r="C102" s="128" t="s">
        <v>57</v>
      </c>
      <c r="D102" s="34"/>
      <c r="E102" s="35"/>
      <c r="F102" s="36"/>
      <c r="G102" s="37"/>
      <c r="H102" s="38"/>
      <c r="I102" s="49">
        <v>0</v>
      </c>
      <c r="J102" s="50">
        <f>+H102*I102</f>
        <v>0</v>
      </c>
      <c r="K102" s="17"/>
    </row>
    <row r="103" spans="2:11" ht="15.75" thickBot="1">
      <c r="B103" s="170"/>
      <c r="C103" s="129"/>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38"/>
      <c r="E105" s="139"/>
      <c r="F105" s="139"/>
      <c r="G105" s="139"/>
      <c r="H105" s="144"/>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68"/>
      <c r="E107" s="145"/>
      <c r="F107" s="145"/>
      <c r="G107" s="145"/>
      <c r="H107" s="146"/>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69" t="s">
        <v>16</v>
      </c>
      <c r="C109" s="128" t="s">
        <v>57</v>
      </c>
      <c r="D109" s="34"/>
      <c r="E109" s="35"/>
      <c r="F109" s="36"/>
      <c r="G109" s="37"/>
      <c r="H109" s="38"/>
      <c r="I109" s="49">
        <v>0</v>
      </c>
      <c r="J109" s="50">
        <f>+H109*I109</f>
        <v>0</v>
      </c>
      <c r="K109" s="17"/>
    </row>
    <row r="110" spans="2:11" ht="15.75" thickBot="1">
      <c r="B110" s="170"/>
      <c r="C110" s="129"/>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42"/>
      <c r="C112" s="142"/>
      <c r="D112" s="142"/>
      <c r="E112" s="142"/>
      <c r="F112" s="142"/>
      <c r="G112" s="142"/>
      <c r="H112" s="142"/>
      <c r="I112" s="142"/>
      <c r="J112" s="142"/>
      <c r="K112" s="17"/>
    </row>
    <row r="113" spans="2:11" ht="15">
      <c r="B113" s="149" t="s">
        <v>39</v>
      </c>
      <c r="C113" s="149"/>
      <c r="D113" s="149"/>
      <c r="E113" s="149"/>
      <c r="F113" s="149"/>
      <c r="G113" s="149"/>
      <c r="H113" s="149"/>
      <c r="I113" s="150">
        <f>+I114*I115</f>
        <v>0</v>
      </c>
      <c r="J113" s="150"/>
      <c r="K113" s="17"/>
    </row>
    <row r="114" spans="2:11" ht="15">
      <c r="B114" s="143" t="s">
        <v>40</v>
      </c>
      <c r="C114" s="143"/>
      <c r="D114" s="143"/>
      <c r="E114" s="143"/>
      <c r="F114" s="143"/>
      <c r="G114" s="143"/>
      <c r="H114" s="143"/>
      <c r="I114" s="43">
        <v>0</v>
      </c>
      <c r="J114" s="31"/>
      <c r="K114" s="17"/>
    </row>
    <row r="115" spans="2:11" ht="15">
      <c r="B115" s="143" t="s">
        <v>48</v>
      </c>
      <c r="C115" s="143"/>
      <c r="D115" s="143"/>
      <c r="E115" s="143"/>
      <c r="F115" s="143"/>
      <c r="G115" s="143"/>
      <c r="H115" s="143"/>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49" t="s">
        <v>29</v>
      </c>
      <c r="C118" s="149"/>
      <c r="D118" s="149"/>
      <c r="E118" s="149"/>
      <c r="F118" s="149"/>
      <c r="G118" s="149"/>
      <c r="H118" s="149"/>
      <c r="I118" s="150">
        <v>0</v>
      </c>
      <c r="J118" s="150"/>
      <c r="K118" s="17"/>
    </row>
    <row r="119" spans="2:11" ht="15">
      <c r="B119" s="143" t="s">
        <v>30</v>
      </c>
      <c r="C119" s="143"/>
      <c r="D119" s="143"/>
      <c r="E119" s="143"/>
      <c r="F119" s="143"/>
      <c r="G119" s="143"/>
      <c r="H119" s="143"/>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49" t="s">
        <v>41</v>
      </c>
      <c r="C122" s="149"/>
      <c r="D122" s="149"/>
      <c r="E122" s="149"/>
      <c r="F122" s="149"/>
      <c r="G122" s="149"/>
      <c r="H122" s="149"/>
      <c r="I122" s="167">
        <f>+I113-I118</f>
        <v>0</v>
      </c>
      <c r="J122" s="167"/>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42" t="s">
        <v>55</v>
      </c>
      <c r="E128" s="142"/>
      <c r="F128" s="142"/>
      <c r="G128" s="142"/>
      <c r="H128" s="142"/>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63"/>
      <c r="C131" s="1"/>
      <c r="D131" s="1"/>
      <c r="E131" s="1"/>
      <c r="F131" s="1"/>
      <c r="G131" s="1"/>
      <c r="H131" s="1"/>
      <c r="I131" s="1"/>
      <c r="J131" s="1"/>
      <c r="K131" s="17"/>
    </row>
    <row r="132" spans="2:11" ht="15.75">
      <c r="B132" s="163"/>
      <c r="C132" s="2"/>
      <c r="D132" s="2"/>
      <c r="E132" s="2"/>
      <c r="F132" s="2"/>
      <c r="G132" s="2"/>
      <c r="H132" s="2"/>
      <c r="I132" s="165" t="s">
        <v>0</v>
      </c>
      <c r="J132" s="165"/>
      <c r="K132" s="17"/>
    </row>
    <row r="133" spans="2:11" ht="15">
      <c r="B133" s="163"/>
      <c r="C133" s="2"/>
      <c r="D133" s="2"/>
      <c r="E133" s="2"/>
      <c r="F133" s="2"/>
      <c r="G133" s="2"/>
      <c r="H133" s="2"/>
      <c r="I133" s="166" t="s">
        <v>1</v>
      </c>
      <c r="J133" s="166"/>
      <c r="K133" s="17"/>
    </row>
    <row r="134" spans="2:11" ht="15">
      <c r="B134" s="163"/>
      <c r="C134" s="1"/>
      <c r="D134" s="1"/>
      <c r="E134" s="1"/>
      <c r="F134" s="1"/>
      <c r="G134" s="1"/>
      <c r="H134" s="1"/>
      <c r="I134" s="1"/>
      <c r="J134" s="1"/>
      <c r="K134" s="17"/>
    </row>
    <row r="135" spans="2:11" ht="15.75">
      <c r="B135" s="164"/>
      <c r="C135" s="1"/>
      <c r="D135" s="1"/>
      <c r="E135" s="1"/>
      <c r="F135" s="1"/>
      <c r="G135" s="1"/>
      <c r="H135" s="1"/>
      <c r="I135" s="4"/>
      <c r="J135" s="4"/>
      <c r="K135" s="17"/>
    </row>
    <row r="136" spans="2:11" ht="15">
      <c r="B136" s="160" t="s">
        <v>2</v>
      </c>
      <c r="C136" s="161"/>
      <c r="D136" s="162" t="s">
        <v>3</v>
      </c>
      <c r="E136" s="162"/>
      <c r="F136" s="162"/>
      <c r="G136" s="162"/>
      <c r="H136" s="162"/>
      <c r="I136" s="162"/>
      <c r="J136" s="5" t="s">
        <v>6</v>
      </c>
      <c r="K136" s="17"/>
    </row>
    <row r="137" spans="2:11" ht="15">
      <c r="B137" s="160" t="s">
        <v>4</v>
      </c>
      <c r="C137" s="161"/>
      <c r="D137" s="162" t="s">
        <v>38</v>
      </c>
      <c r="E137" s="162"/>
      <c r="F137" s="162"/>
      <c r="G137" s="162"/>
      <c r="H137" s="162"/>
      <c r="I137" s="162"/>
      <c r="J137" s="5" t="s">
        <v>7</v>
      </c>
      <c r="K137" s="17"/>
    </row>
    <row r="138" spans="2:11" ht="15">
      <c r="B138" s="160" t="s">
        <v>5</v>
      </c>
      <c r="C138" s="161"/>
      <c r="D138" s="162"/>
      <c r="E138" s="162"/>
      <c r="F138" s="162"/>
      <c r="G138" s="162"/>
      <c r="H138" s="162"/>
      <c r="I138" s="162"/>
      <c r="J138" s="5" t="s">
        <v>45</v>
      </c>
      <c r="K138" s="17"/>
    </row>
    <row r="139" spans="2:11" ht="8.25" customHeight="1">
      <c r="B139" s="48"/>
      <c r="C139" s="48"/>
      <c r="D139" s="39"/>
      <c r="E139" s="39"/>
      <c r="F139" s="39"/>
      <c r="G139" s="39"/>
      <c r="H139" s="39"/>
      <c r="I139" s="39"/>
      <c r="J139" s="6"/>
      <c r="K139" s="17"/>
    </row>
    <row r="140" spans="2:11" ht="15">
      <c r="B140" s="153" t="s">
        <v>8</v>
      </c>
      <c r="C140" s="153"/>
      <c r="D140" s="153"/>
      <c r="E140" s="153"/>
      <c r="F140" s="153"/>
      <c r="G140" s="153"/>
      <c r="H140" s="153"/>
      <c r="I140" s="153"/>
      <c r="J140" s="153"/>
      <c r="K140" s="17"/>
    </row>
    <row r="141" spans="2:11" ht="15">
      <c r="B141" s="153" t="s">
        <v>46</v>
      </c>
      <c r="C141" s="153"/>
      <c r="D141" s="153"/>
      <c r="E141" s="153"/>
      <c r="F141" s="153"/>
      <c r="G141" s="153"/>
      <c r="H141" s="153"/>
      <c r="I141" s="153"/>
      <c r="J141" s="153"/>
      <c r="K141" s="17"/>
    </row>
    <row r="142" spans="2:11" ht="15">
      <c r="B142" s="153" t="s">
        <v>10</v>
      </c>
      <c r="C142" s="153"/>
      <c r="D142" s="153"/>
      <c r="E142" s="153"/>
      <c r="F142" s="153"/>
      <c r="G142" s="153"/>
      <c r="H142" s="153"/>
      <c r="I142" s="153"/>
      <c r="J142" s="153"/>
      <c r="K142" s="17"/>
    </row>
    <row r="143" spans="2:11" ht="15.75" thickBot="1">
      <c r="B143" s="18"/>
      <c r="C143" s="18"/>
      <c r="D143" s="18"/>
      <c r="E143" s="18"/>
      <c r="F143" s="18"/>
      <c r="G143" s="18"/>
      <c r="H143" s="18"/>
      <c r="I143" s="18"/>
      <c r="J143" s="18"/>
      <c r="K143" s="17"/>
    </row>
    <row r="144" spans="2:11" ht="15.75" thickBot="1">
      <c r="B144" s="18"/>
      <c r="C144" s="18"/>
      <c r="D144" s="154" t="s">
        <v>19</v>
      </c>
      <c r="E144" s="155"/>
      <c r="F144" s="155"/>
      <c r="G144" s="155"/>
      <c r="H144" s="156" t="s">
        <v>20</v>
      </c>
      <c r="I144" s="156" t="s">
        <v>21</v>
      </c>
      <c r="J144" s="156" t="s">
        <v>22</v>
      </c>
      <c r="K144" s="17"/>
    </row>
    <row r="145" spans="2:11" ht="15.75" thickBot="1">
      <c r="B145" s="18"/>
      <c r="C145" s="18"/>
      <c r="D145" s="158" t="s">
        <v>17</v>
      </c>
      <c r="E145" s="159"/>
      <c r="F145" s="158" t="s">
        <v>18</v>
      </c>
      <c r="G145" s="159"/>
      <c r="H145" s="157"/>
      <c r="I145" s="157"/>
      <c r="J145" s="157"/>
      <c r="K145" s="17"/>
    </row>
    <row r="146" spans="2:11" ht="15" customHeight="1">
      <c r="B146" s="151" t="s">
        <v>11</v>
      </c>
      <c r="C146" s="130" t="s">
        <v>57</v>
      </c>
      <c r="D146" s="22"/>
      <c r="E146" s="21"/>
      <c r="F146" s="22"/>
      <c r="G146" s="23"/>
      <c r="H146" s="24"/>
      <c r="I146" s="49">
        <v>0</v>
      </c>
      <c r="J146" s="50">
        <f>+H146*I146</f>
        <v>0</v>
      </c>
      <c r="K146" s="17"/>
    </row>
    <row r="147" spans="2:11" ht="15.75" thickBot="1">
      <c r="B147" s="152"/>
      <c r="C147" s="131"/>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151" t="s">
        <v>12</v>
      </c>
      <c r="C149" s="130" t="s">
        <v>57</v>
      </c>
      <c r="D149" s="36"/>
      <c r="E149" s="35"/>
      <c r="F149" s="36"/>
      <c r="G149" s="37"/>
      <c r="H149" s="38"/>
      <c r="I149" s="49">
        <v>0</v>
      </c>
      <c r="J149" s="50">
        <f>+H149*I149</f>
        <v>0</v>
      </c>
      <c r="K149" s="17"/>
    </row>
    <row r="150" spans="2:11" ht="15.75" thickBot="1">
      <c r="B150" s="152"/>
      <c r="C150" s="131"/>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147" t="s">
        <v>13</v>
      </c>
      <c r="C152" s="130" t="s">
        <v>57</v>
      </c>
      <c r="D152" s="36"/>
      <c r="E152" s="35"/>
      <c r="F152" s="36"/>
      <c r="G152" s="37"/>
      <c r="H152" s="38"/>
      <c r="I152" s="49">
        <v>0</v>
      </c>
      <c r="J152" s="50">
        <f>+H152*I152</f>
        <v>0</v>
      </c>
      <c r="K152" s="17"/>
    </row>
    <row r="153" spans="2:11" ht="15.75" thickBot="1">
      <c r="B153" s="148"/>
      <c r="C153" s="131"/>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39"/>
      <c r="E155" s="139"/>
      <c r="F155" s="139"/>
      <c r="G155" s="139"/>
      <c r="H155" s="144"/>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45"/>
      <c r="E157" s="145"/>
      <c r="F157" s="145"/>
      <c r="G157" s="145"/>
      <c r="H157" s="146"/>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147" t="s">
        <v>16</v>
      </c>
      <c r="C159" s="130" t="s">
        <v>57</v>
      </c>
      <c r="D159" s="36"/>
      <c r="E159" s="35"/>
      <c r="F159" s="36"/>
      <c r="G159" s="37"/>
      <c r="H159" s="38"/>
      <c r="I159" s="49">
        <v>0</v>
      </c>
      <c r="J159" s="50">
        <f>+H159*I159</f>
        <v>0</v>
      </c>
      <c r="K159" s="17"/>
    </row>
    <row r="160" spans="2:11" ht="15.75" thickBot="1">
      <c r="B160" s="148"/>
      <c r="C160" s="131"/>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42"/>
      <c r="C165" s="142"/>
      <c r="D165" s="142"/>
      <c r="E165" s="142"/>
      <c r="F165" s="142"/>
      <c r="G165" s="142"/>
      <c r="H165" s="142"/>
      <c r="I165" s="142"/>
      <c r="J165" s="142"/>
      <c r="K165" s="17"/>
    </row>
    <row r="166" spans="2:11" ht="15">
      <c r="B166" s="149" t="s">
        <v>52</v>
      </c>
      <c r="C166" s="149"/>
      <c r="D166" s="149"/>
      <c r="E166" s="149"/>
      <c r="F166" s="149"/>
      <c r="G166" s="149"/>
      <c r="H166" s="149"/>
      <c r="I166" s="150">
        <f>+I167*I168</f>
        <v>0</v>
      </c>
      <c r="J166" s="150"/>
      <c r="K166" s="17"/>
    </row>
    <row r="167" spans="2:11" ht="15">
      <c r="B167" s="143" t="s">
        <v>53</v>
      </c>
      <c r="C167" s="143"/>
      <c r="D167" s="143"/>
      <c r="E167" s="143"/>
      <c r="F167" s="143"/>
      <c r="G167" s="143"/>
      <c r="H167" s="143"/>
      <c r="I167" s="62">
        <v>0</v>
      </c>
      <c r="J167" s="31"/>
      <c r="K167" s="17"/>
    </row>
    <row r="168" spans="2:11" ht="15">
      <c r="B168" s="143" t="s">
        <v>47</v>
      </c>
      <c r="C168" s="143"/>
      <c r="D168" s="143"/>
      <c r="E168" s="143"/>
      <c r="F168" s="143"/>
      <c r="G168" s="143"/>
      <c r="H168" s="143"/>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42" t="s">
        <v>54</v>
      </c>
      <c r="E175" s="142"/>
      <c r="F175" s="142"/>
      <c r="G175" s="142"/>
      <c r="H175" s="142"/>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D14:G14"/>
    <mergeCell ref="B7:C7"/>
    <mergeCell ref="D7:I7"/>
    <mergeCell ref="B8:C8"/>
    <mergeCell ref="B9:C9"/>
    <mergeCell ref="B10:J10"/>
    <mergeCell ref="B11:J11"/>
    <mergeCell ref="B12:J12"/>
    <mergeCell ref="C47:C48"/>
    <mergeCell ref="C21:C22"/>
    <mergeCell ref="C23:C24"/>
    <mergeCell ref="B26:B32"/>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B45:B48"/>
    <mergeCell ref="C45:C46"/>
    <mergeCell ref="B67:H67"/>
    <mergeCell ref="B68:H68"/>
    <mergeCell ref="B56:H56"/>
    <mergeCell ref="B57:H57"/>
    <mergeCell ref="B58:H58"/>
    <mergeCell ref="B59:H59"/>
    <mergeCell ref="B60:H60"/>
    <mergeCell ref="B61:H61"/>
    <mergeCell ref="B70:H70"/>
    <mergeCell ref="B71:H71"/>
    <mergeCell ref="I51:J51"/>
    <mergeCell ref="I55:J55"/>
    <mergeCell ref="I64:J64"/>
    <mergeCell ref="I70:J70"/>
    <mergeCell ref="B62:H62"/>
    <mergeCell ref="B64:H64"/>
    <mergeCell ref="B65:H65"/>
    <mergeCell ref="B66:H66"/>
    <mergeCell ref="D78:H78"/>
    <mergeCell ref="B90:J90"/>
    <mergeCell ref="B87:C87"/>
    <mergeCell ref="D87:I87"/>
    <mergeCell ref="B88:C88"/>
    <mergeCell ref="D88:I88"/>
    <mergeCell ref="B81:B85"/>
    <mergeCell ref="I82:J82"/>
    <mergeCell ref="I83:J83"/>
    <mergeCell ref="B86:C86"/>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D86:I86"/>
    <mergeCell ref="B122:H122"/>
    <mergeCell ref="B112:J112"/>
    <mergeCell ref="B113:H113"/>
    <mergeCell ref="I113:J113"/>
    <mergeCell ref="B114:H114"/>
    <mergeCell ref="I122:J122"/>
    <mergeCell ref="D105:H105"/>
    <mergeCell ref="D107:H107"/>
    <mergeCell ref="B115:H115"/>
    <mergeCell ref="B131:B135"/>
    <mergeCell ref="I132:J132"/>
    <mergeCell ref="I133:J133"/>
    <mergeCell ref="B118:H118"/>
    <mergeCell ref="I118:J118"/>
    <mergeCell ref="B119:H119"/>
    <mergeCell ref="D128:H128"/>
    <mergeCell ref="B136:C136"/>
    <mergeCell ref="D136:I136"/>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 ref="C26:C27"/>
    <mergeCell ref="C28:C29"/>
    <mergeCell ref="B39:B41"/>
    <mergeCell ref="C30:C31"/>
    <mergeCell ref="B21:B24"/>
    <mergeCell ref="D39:G39"/>
    <mergeCell ref="D40:G40"/>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63"/>
      <c r="C2" s="1"/>
      <c r="D2" s="1"/>
      <c r="E2" s="1"/>
      <c r="F2" s="1"/>
      <c r="G2" s="1"/>
      <c r="H2" s="1"/>
      <c r="I2" s="1"/>
      <c r="J2" s="1"/>
      <c r="K2" s="2"/>
      <c r="L2" s="2"/>
      <c r="M2" s="2"/>
    </row>
    <row r="3" spans="2:13" s="3" customFormat="1" ht="15.75">
      <c r="B3" s="163"/>
      <c r="C3" s="2"/>
      <c r="D3" s="2"/>
      <c r="E3" s="2"/>
      <c r="F3" s="2"/>
      <c r="G3" s="2"/>
      <c r="H3" s="2"/>
      <c r="I3" s="165" t="s">
        <v>0</v>
      </c>
      <c r="J3" s="165"/>
      <c r="K3" s="7"/>
      <c r="L3" s="14"/>
      <c r="M3" s="14"/>
    </row>
    <row r="4" spans="2:13" s="3" customFormat="1" ht="15">
      <c r="B4" s="163"/>
      <c r="C4" s="2"/>
      <c r="D4" s="2"/>
      <c r="E4" s="2"/>
      <c r="F4" s="2"/>
      <c r="G4" s="2"/>
      <c r="H4" s="2"/>
      <c r="I4" s="166" t="s">
        <v>1</v>
      </c>
      <c r="J4" s="166"/>
      <c r="K4" s="7"/>
      <c r="L4" s="15"/>
      <c r="M4" s="15"/>
    </row>
    <row r="5" spans="2:14" s="3" customFormat="1" ht="15">
      <c r="B5" s="163"/>
      <c r="C5" s="1"/>
      <c r="D5" s="1"/>
      <c r="E5" s="1"/>
      <c r="F5" s="1"/>
      <c r="G5" s="1"/>
      <c r="H5" s="1"/>
      <c r="I5" s="1"/>
      <c r="J5" s="1"/>
      <c r="K5" s="7"/>
      <c r="L5" s="11"/>
      <c r="M5" s="11"/>
      <c r="N5" s="10"/>
    </row>
    <row r="6" spans="2:14" s="3" customFormat="1" ht="15.75">
      <c r="B6" s="164"/>
      <c r="C6" s="1"/>
      <c r="D6" s="1"/>
      <c r="E6" s="1"/>
      <c r="F6" s="1"/>
      <c r="G6" s="1"/>
      <c r="H6" s="1"/>
      <c r="I6" s="4"/>
      <c r="J6" s="4"/>
      <c r="K6" s="7"/>
      <c r="L6" s="11"/>
      <c r="M6" s="11"/>
      <c r="N6" s="10"/>
    </row>
    <row r="7" spans="2:14" s="3" customFormat="1" ht="15">
      <c r="B7" s="160" t="s">
        <v>2</v>
      </c>
      <c r="C7" s="161"/>
      <c r="D7" s="162" t="s">
        <v>3</v>
      </c>
      <c r="E7" s="162"/>
      <c r="F7" s="162"/>
      <c r="G7" s="162"/>
      <c r="H7" s="162"/>
      <c r="I7" s="162"/>
      <c r="J7" s="5" t="s">
        <v>6</v>
      </c>
      <c r="K7" s="7"/>
      <c r="L7" s="8"/>
      <c r="M7" s="8"/>
      <c r="N7" s="10"/>
    </row>
    <row r="8" spans="2:14" s="3" customFormat="1" ht="15">
      <c r="B8" s="160" t="s">
        <v>4</v>
      </c>
      <c r="C8" s="161"/>
      <c r="D8" s="162" t="s">
        <v>38</v>
      </c>
      <c r="E8" s="162"/>
      <c r="F8" s="162"/>
      <c r="G8" s="162"/>
      <c r="H8" s="162"/>
      <c r="I8" s="162"/>
      <c r="J8" s="5" t="s">
        <v>7</v>
      </c>
      <c r="K8" s="7"/>
      <c r="L8" s="8"/>
      <c r="M8" s="8"/>
      <c r="N8" s="10"/>
    </row>
    <row r="9" spans="2:14" s="3" customFormat="1" ht="15">
      <c r="B9" s="160" t="s">
        <v>5</v>
      </c>
      <c r="C9" s="161"/>
      <c r="D9" s="162"/>
      <c r="E9" s="162"/>
      <c r="F9" s="162"/>
      <c r="G9" s="162"/>
      <c r="H9" s="162"/>
      <c r="I9" s="162"/>
      <c r="J9" s="5" t="s">
        <v>70</v>
      </c>
      <c r="K9" s="7"/>
      <c r="L9" s="8"/>
      <c r="M9" s="8"/>
      <c r="N9" s="10"/>
    </row>
    <row r="10" spans="2:14" ht="15">
      <c r="B10" s="153" t="s">
        <v>8</v>
      </c>
      <c r="C10" s="153"/>
      <c r="D10" s="153"/>
      <c r="E10" s="153"/>
      <c r="F10" s="153"/>
      <c r="G10" s="153"/>
      <c r="H10" s="153"/>
      <c r="I10" s="153"/>
      <c r="J10" s="153"/>
      <c r="K10" s="16"/>
      <c r="L10" s="12"/>
      <c r="M10" s="12"/>
      <c r="N10" s="13"/>
    </row>
    <row r="11" spans="2:13" ht="15">
      <c r="B11" s="153" t="s">
        <v>9</v>
      </c>
      <c r="C11" s="153"/>
      <c r="D11" s="153"/>
      <c r="E11" s="153"/>
      <c r="F11" s="153"/>
      <c r="G11" s="153"/>
      <c r="H11" s="153"/>
      <c r="I11" s="153"/>
      <c r="J11" s="153"/>
      <c r="K11" s="16"/>
      <c r="L11" s="9"/>
      <c r="M11" s="9"/>
    </row>
    <row r="12" spans="2:13" ht="15">
      <c r="B12" s="153" t="s">
        <v>10</v>
      </c>
      <c r="C12" s="153"/>
      <c r="D12" s="153"/>
      <c r="E12" s="153"/>
      <c r="F12" s="153"/>
      <c r="G12" s="153"/>
      <c r="H12" s="153"/>
      <c r="I12" s="153"/>
      <c r="J12" s="153"/>
      <c r="K12" s="16"/>
      <c r="L12" s="9"/>
      <c r="M12" s="9"/>
    </row>
    <row r="13" spans="2:13" ht="15.75" thickBot="1">
      <c r="B13" s="18"/>
      <c r="C13" s="18"/>
      <c r="D13" s="18"/>
      <c r="E13" s="18"/>
      <c r="F13" s="18"/>
      <c r="G13" s="18"/>
      <c r="H13" s="18"/>
      <c r="I13" s="18"/>
      <c r="J13" s="18"/>
      <c r="K13" s="16"/>
      <c r="L13" s="9"/>
      <c r="M13" s="9"/>
    </row>
    <row r="14" spans="2:13" ht="15.75" thickBot="1">
      <c r="B14" s="18"/>
      <c r="C14" s="18"/>
      <c r="D14" s="195" t="s">
        <v>19</v>
      </c>
      <c r="E14" s="196"/>
      <c r="F14" s="196"/>
      <c r="G14" s="196"/>
      <c r="H14" s="184" t="s">
        <v>20</v>
      </c>
      <c r="I14" s="184" t="s">
        <v>21</v>
      </c>
      <c r="J14" s="184" t="s">
        <v>22</v>
      </c>
      <c r="K14" s="16"/>
      <c r="L14" s="9"/>
      <c r="M14" s="9"/>
    </row>
    <row r="15" spans="2:13" ht="15.75" thickBot="1">
      <c r="B15" s="18"/>
      <c r="C15" s="18"/>
      <c r="D15" s="182" t="s">
        <v>17</v>
      </c>
      <c r="E15" s="183"/>
      <c r="F15" s="182" t="s">
        <v>18</v>
      </c>
      <c r="G15" s="183"/>
      <c r="H15" s="185"/>
      <c r="I15" s="185"/>
      <c r="J15" s="185"/>
      <c r="K15" s="16"/>
      <c r="L15" s="9"/>
      <c r="M15" s="9"/>
    </row>
    <row r="16" spans="2:13" ht="15" customHeight="1">
      <c r="B16" s="135" t="s">
        <v>11</v>
      </c>
      <c r="C16" s="128" t="s">
        <v>58</v>
      </c>
      <c r="D16" s="22"/>
      <c r="E16" s="21"/>
      <c r="F16" s="20"/>
      <c r="G16" s="21"/>
      <c r="H16" s="24"/>
      <c r="I16" s="75">
        <v>0</v>
      </c>
      <c r="J16" s="50">
        <f>+H16*I16</f>
        <v>0</v>
      </c>
      <c r="K16" s="16"/>
      <c r="L16" s="9"/>
      <c r="M16" s="9"/>
    </row>
    <row r="17" spans="2:13" ht="15.75" thickBot="1">
      <c r="B17" s="136"/>
      <c r="C17" s="129"/>
      <c r="D17" s="68"/>
      <c r="E17" s="69"/>
      <c r="F17" s="25"/>
      <c r="G17" s="26"/>
      <c r="H17" s="29"/>
      <c r="I17" s="76">
        <v>0</v>
      </c>
      <c r="J17" s="52">
        <f>+H17*I17</f>
        <v>0</v>
      </c>
      <c r="K17" s="16"/>
      <c r="L17" s="9"/>
      <c r="M17" s="9"/>
    </row>
    <row r="18" spans="2:13" ht="15">
      <c r="B18" s="136"/>
      <c r="C18" s="128" t="s">
        <v>59</v>
      </c>
      <c r="D18" s="34"/>
      <c r="E18" s="35"/>
      <c r="F18" s="73"/>
      <c r="G18" s="74"/>
      <c r="H18" s="24"/>
      <c r="I18" s="75">
        <v>0</v>
      </c>
      <c r="J18" s="50">
        <f>+H18*I18</f>
        <v>0</v>
      </c>
      <c r="K18" s="16"/>
      <c r="L18" s="9"/>
      <c r="M18" s="9"/>
    </row>
    <row r="19" spans="2:13" ht="15.75" thickBot="1">
      <c r="B19" s="137"/>
      <c r="C19" s="129"/>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35" t="s">
        <v>12</v>
      </c>
      <c r="C21" s="128" t="s">
        <v>58</v>
      </c>
      <c r="D21" s="22"/>
      <c r="E21" s="21"/>
      <c r="F21" s="20"/>
      <c r="G21" s="21"/>
      <c r="H21" s="24"/>
      <c r="I21" s="75">
        <v>0</v>
      </c>
      <c r="J21" s="50">
        <f>+H21*I21</f>
        <v>0</v>
      </c>
      <c r="K21" s="16"/>
      <c r="L21" s="9"/>
      <c r="M21" s="9"/>
    </row>
    <row r="22" spans="2:13" ht="15.75" thickBot="1">
      <c r="B22" s="136"/>
      <c r="C22" s="129"/>
      <c r="D22" s="68"/>
      <c r="E22" s="69"/>
      <c r="F22" s="25"/>
      <c r="G22" s="26"/>
      <c r="H22" s="29"/>
      <c r="I22" s="76">
        <v>0</v>
      </c>
      <c r="J22" s="52">
        <f>+H22*I22</f>
        <v>0</v>
      </c>
      <c r="K22" s="16"/>
      <c r="L22" s="9"/>
      <c r="M22" s="9"/>
    </row>
    <row r="23" spans="2:13" ht="15">
      <c r="B23" s="136"/>
      <c r="C23" s="128" t="s">
        <v>59</v>
      </c>
      <c r="D23" s="34"/>
      <c r="E23" s="35"/>
      <c r="F23" s="73"/>
      <c r="G23" s="74"/>
      <c r="H23" s="24"/>
      <c r="I23" s="75">
        <v>0</v>
      </c>
      <c r="J23" s="50">
        <f>+H23*I23</f>
        <v>0</v>
      </c>
      <c r="K23" s="16"/>
      <c r="L23" s="9"/>
      <c r="M23" s="9"/>
    </row>
    <row r="24" spans="2:13" ht="15.75" thickBot="1">
      <c r="B24" s="137"/>
      <c r="C24" s="129"/>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35" t="s">
        <v>13</v>
      </c>
      <c r="C26" s="128" t="s">
        <v>58</v>
      </c>
      <c r="D26" s="20"/>
      <c r="E26" s="21"/>
      <c r="F26" s="22"/>
      <c r="G26" s="23"/>
      <c r="H26" s="24"/>
      <c r="I26" s="75">
        <v>0</v>
      </c>
      <c r="J26" s="50">
        <f aca="true" t="shared" si="0" ref="J26:J32">+H26*I26</f>
        <v>0</v>
      </c>
      <c r="K26" s="16"/>
      <c r="L26" s="9"/>
      <c r="M26" s="9"/>
    </row>
    <row r="27" spans="2:13" ht="15.75" thickBot="1">
      <c r="B27" s="136"/>
      <c r="C27" s="129"/>
      <c r="D27" s="25"/>
      <c r="E27" s="26"/>
      <c r="F27" s="27"/>
      <c r="G27" s="28"/>
      <c r="H27" s="29"/>
      <c r="I27" s="76">
        <v>0</v>
      </c>
      <c r="J27" s="52">
        <f t="shared" si="0"/>
        <v>0</v>
      </c>
      <c r="K27" s="16"/>
      <c r="L27" s="9"/>
      <c r="M27" s="9"/>
    </row>
    <row r="28" spans="2:13" ht="15">
      <c r="B28" s="136"/>
      <c r="C28" s="130" t="s">
        <v>60</v>
      </c>
      <c r="D28" s="34"/>
      <c r="E28" s="35"/>
      <c r="F28" s="36"/>
      <c r="G28" s="37"/>
      <c r="H28" s="38"/>
      <c r="I28" s="75">
        <v>0</v>
      </c>
      <c r="J28" s="50">
        <f t="shared" si="0"/>
        <v>0</v>
      </c>
      <c r="K28" s="16"/>
      <c r="L28" s="9"/>
      <c r="M28" s="9"/>
    </row>
    <row r="29" spans="2:13" ht="15.75" thickBot="1">
      <c r="B29" s="136"/>
      <c r="C29" s="131"/>
      <c r="D29" s="72"/>
      <c r="E29" s="69"/>
      <c r="F29" s="68"/>
      <c r="G29" s="70"/>
      <c r="H29" s="71"/>
      <c r="I29" s="76">
        <v>0</v>
      </c>
      <c r="J29" s="52">
        <f t="shared" si="0"/>
        <v>0</v>
      </c>
      <c r="K29" s="16"/>
      <c r="L29" s="9"/>
      <c r="M29" s="9"/>
    </row>
    <row r="30" spans="2:13" ht="15">
      <c r="B30" s="136"/>
      <c r="C30" s="130" t="s">
        <v>59</v>
      </c>
      <c r="D30" s="34"/>
      <c r="E30" s="35"/>
      <c r="F30" s="34"/>
      <c r="G30" s="37"/>
      <c r="H30" s="38"/>
      <c r="I30" s="75">
        <v>0</v>
      </c>
      <c r="J30" s="50">
        <f t="shared" si="0"/>
        <v>0</v>
      </c>
      <c r="K30" s="16"/>
      <c r="L30" s="9"/>
      <c r="M30" s="9"/>
    </row>
    <row r="31" spans="2:13" ht="15.75" thickBot="1">
      <c r="B31" s="136"/>
      <c r="C31" s="131"/>
      <c r="D31" s="25"/>
      <c r="E31" s="26"/>
      <c r="F31" s="25"/>
      <c r="G31" s="28"/>
      <c r="H31" s="29"/>
      <c r="I31" s="76">
        <v>0</v>
      </c>
      <c r="J31" s="52">
        <f t="shared" si="0"/>
        <v>0</v>
      </c>
      <c r="K31" s="16"/>
      <c r="L31" s="9"/>
      <c r="M31" s="9"/>
    </row>
    <row r="32" spans="2:13" ht="15.75" thickBot="1">
      <c r="B32" s="137"/>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35" t="s">
        <v>14</v>
      </c>
      <c r="C34" s="19" t="s">
        <v>58</v>
      </c>
      <c r="D34" s="189"/>
      <c r="E34" s="190"/>
      <c r="F34" s="190"/>
      <c r="G34" s="190"/>
      <c r="H34" s="80"/>
      <c r="I34" s="77">
        <v>0</v>
      </c>
      <c r="J34" s="78">
        <f>+H34*I34</f>
        <v>0</v>
      </c>
      <c r="K34" s="16"/>
      <c r="L34" s="9"/>
      <c r="M34" s="9"/>
    </row>
    <row r="35" spans="2:13" ht="24.75" customHeight="1" thickBot="1">
      <c r="B35" s="137"/>
      <c r="C35" s="88" t="s">
        <v>59</v>
      </c>
      <c r="D35" s="168"/>
      <c r="E35" s="145"/>
      <c r="F35" s="145"/>
      <c r="G35" s="145"/>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68"/>
      <c r="E37" s="145"/>
      <c r="F37" s="145"/>
      <c r="G37" s="145"/>
      <c r="H37" s="146"/>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32" t="s">
        <v>65</v>
      </c>
      <c r="C39" s="88" t="s">
        <v>58</v>
      </c>
      <c r="D39" s="138"/>
      <c r="E39" s="139"/>
      <c r="F39" s="139"/>
      <c r="G39" s="139"/>
      <c r="H39" s="57"/>
      <c r="I39" s="89">
        <v>0</v>
      </c>
      <c r="J39" s="60">
        <f>+D39*I39</f>
        <v>0</v>
      </c>
      <c r="K39" s="16"/>
      <c r="L39" s="9"/>
      <c r="M39" s="9"/>
    </row>
    <row r="40" spans="2:13" ht="18.75" customHeight="1" thickBot="1">
      <c r="B40" s="133"/>
      <c r="C40" s="91" t="s">
        <v>59</v>
      </c>
      <c r="D40" s="140"/>
      <c r="E40" s="141"/>
      <c r="F40" s="141"/>
      <c r="G40" s="141"/>
      <c r="H40" s="90"/>
      <c r="I40" s="89">
        <v>0</v>
      </c>
      <c r="J40" s="60">
        <f>+D40*I40</f>
        <v>0</v>
      </c>
      <c r="K40" s="16"/>
      <c r="L40" s="9"/>
      <c r="M40" s="9"/>
    </row>
    <row r="41" spans="2:13" ht="24" customHeight="1" thickBot="1">
      <c r="B41" s="134"/>
      <c r="C41" s="88" t="s">
        <v>63</v>
      </c>
      <c r="D41" s="168"/>
      <c r="E41" s="145"/>
      <c r="F41" s="145"/>
      <c r="G41" s="145"/>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91" t="s">
        <v>66</v>
      </c>
      <c r="C43" s="192"/>
      <c r="D43" s="192"/>
      <c r="E43" s="192"/>
      <c r="F43" s="192"/>
      <c r="G43" s="192"/>
      <c r="H43" s="192"/>
      <c r="I43" s="193"/>
      <c r="J43" s="107"/>
      <c r="K43" s="16"/>
      <c r="L43" s="9"/>
      <c r="M43" s="9"/>
    </row>
    <row r="44" spans="2:13" ht="7.5" customHeight="1" thickBot="1">
      <c r="B44" s="64"/>
      <c r="C44" s="64"/>
      <c r="D44" s="106"/>
      <c r="E44" s="106"/>
      <c r="F44" s="106"/>
      <c r="G44" s="106"/>
      <c r="H44" s="66"/>
      <c r="I44" s="55"/>
      <c r="J44" s="56"/>
      <c r="K44" s="16"/>
      <c r="L44" s="9"/>
      <c r="M44" s="9"/>
    </row>
    <row r="45" spans="2:13" ht="15">
      <c r="B45" s="132" t="s">
        <v>64</v>
      </c>
      <c r="C45" s="187" t="s">
        <v>58</v>
      </c>
      <c r="D45" s="34"/>
      <c r="E45" s="35"/>
      <c r="F45" s="36"/>
      <c r="G45" s="37"/>
      <c r="H45" s="38"/>
      <c r="I45" s="103">
        <v>0</v>
      </c>
      <c r="J45" s="99">
        <f>+I45+H45</f>
        <v>0</v>
      </c>
      <c r="K45" s="16"/>
      <c r="L45" s="9"/>
      <c r="M45" s="9"/>
    </row>
    <row r="46" spans="2:13" ht="15.75" thickBot="1">
      <c r="B46" s="186"/>
      <c r="C46" s="188"/>
      <c r="D46" s="25"/>
      <c r="E46" s="26"/>
      <c r="F46" s="27"/>
      <c r="G46" s="28"/>
      <c r="H46" s="29"/>
      <c r="I46" s="104">
        <v>0</v>
      </c>
      <c r="J46" s="100">
        <f>+I46*H46</f>
        <v>0</v>
      </c>
      <c r="K46" s="16"/>
      <c r="L46" s="9"/>
      <c r="M46" s="9"/>
    </row>
    <row r="47" spans="2:13" ht="15">
      <c r="B47" s="186"/>
      <c r="C47" s="194" t="s">
        <v>59</v>
      </c>
      <c r="D47" s="73"/>
      <c r="E47" s="74"/>
      <c r="F47" s="101"/>
      <c r="G47" s="102"/>
      <c r="H47" s="105"/>
      <c r="I47" s="103">
        <v>0</v>
      </c>
      <c r="J47" s="99">
        <f>+I47+H47</f>
        <v>0</v>
      </c>
      <c r="K47" s="16"/>
      <c r="L47" s="9"/>
      <c r="M47" s="9"/>
    </row>
    <row r="48" spans="2:13" ht="15.75" thickBot="1">
      <c r="B48" s="134"/>
      <c r="C48" s="188"/>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49" t="s">
        <v>67</v>
      </c>
      <c r="C51" s="149"/>
      <c r="D51" s="149"/>
      <c r="E51" s="149"/>
      <c r="F51" s="149"/>
      <c r="G51" s="149"/>
      <c r="H51" s="149"/>
      <c r="I51" s="150">
        <v>0</v>
      </c>
      <c r="J51" s="150"/>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42" t="s">
        <v>56</v>
      </c>
      <c r="E57" s="142"/>
      <c r="F57" s="142"/>
      <c r="G57" s="142"/>
      <c r="H57" s="142"/>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63"/>
      <c r="C63" s="1"/>
      <c r="D63" s="1"/>
      <c r="E63" s="1"/>
      <c r="F63" s="1"/>
      <c r="G63" s="1"/>
      <c r="H63" s="1"/>
      <c r="I63" s="1"/>
      <c r="J63" s="1"/>
      <c r="K63" s="17"/>
    </row>
    <row r="64" spans="2:11" ht="15.75">
      <c r="B64" s="163"/>
      <c r="C64" s="2"/>
      <c r="D64" s="2"/>
      <c r="E64" s="2"/>
      <c r="F64" s="2"/>
      <c r="G64" s="2"/>
      <c r="H64" s="2"/>
      <c r="I64" s="165" t="s">
        <v>0</v>
      </c>
      <c r="J64" s="165"/>
      <c r="K64" s="17"/>
    </row>
    <row r="65" spans="2:11" ht="15">
      <c r="B65" s="163"/>
      <c r="C65" s="2"/>
      <c r="D65" s="2"/>
      <c r="E65" s="2"/>
      <c r="F65" s="2"/>
      <c r="G65" s="2"/>
      <c r="H65" s="2"/>
      <c r="I65" s="166" t="s">
        <v>1</v>
      </c>
      <c r="J65" s="166"/>
      <c r="K65" s="17"/>
    </row>
    <row r="66" spans="2:11" ht="15">
      <c r="B66" s="163"/>
      <c r="C66" s="1"/>
      <c r="D66" s="1"/>
      <c r="E66" s="1"/>
      <c r="F66" s="1"/>
      <c r="G66" s="1"/>
      <c r="H66" s="1"/>
      <c r="I66" s="1"/>
      <c r="J66" s="1"/>
      <c r="K66" s="17"/>
    </row>
    <row r="67" spans="2:11" ht="15.75">
      <c r="B67" s="164"/>
      <c r="C67" s="1"/>
      <c r="D67" s="1"/>
      <c r="E67" s="1"/>
      <c r="F67" s="1"/>
      <c r="G67" s="1"/>
      <c r="H67" s="1"/>
      <c r="I67" s="4"/>
      <c r="J67" s="4"/>
      <c r="K67" s="17"/>
    </row>
    <row r="68" spans="2:11" ht="15">
      <c r="B68" s="160" t="s">
        <v>2</v>
      </c>
      <c r="C68" s="161"/>
      <c r="D68" s="162" t="s">
        <v>3</v>
      </c>
      <c r="E68" s="162"/>
      <c r="F68" s="162"/>
      <c r="G68" s="162"/>
      <c r="H68" s="162"/>
      <c r="I68" s="162"/>
      <c r="J68" s="5" t="s">
        <v>6</v>
      </c>
      <c r="K68" s="17"/>
    </row>
    <row r="69" spans="2:11" ht="15">
      <c r="B69" s="160" t="s">
        <v>4</v>
      </c>
      <c r="C69" s="161"/>
      <c r="D69" s="162" t="s">
        <v>38</v>
      </c>
      <c r="E69" s="162"/>
      <c r="F69" s="162"/>
      <c r="G69" s="162"/>
      <c r="H69" s="162"/>
      <c r="I69" s="162"/>
      <c r="J69" s="5" t="s">
        <v>7</v>
      </c>
      <c r="K69" s="17"/>
    </row>
    <row r="70" spans="2:11" ht="15">
      <c r="B70" s="160" t="s">
        <v>5</v>
      </c>
      <c r="C70" s="161"/>
      <c r="D70" s="162"/>
      <c r="E70" s="162"/>
      <c r="F70" s="162"/>
      <c r="G70" s="162"/>
      <c r="H70" s="162"/>
      <c r="I70" s="162"/>
      <c r="J70" s="5" t="s">
        <v>69</v>
      </c>
      <c r="K70" s="17"/>
    </row>
    <row r="71" spans="2:11" ht="15">
      <c r="B71" s="48"/>
      <c r="C71" s="48"/>
      <c r="D71" s="39"/>
      <c r="E71" s="39"/>
      <c r="F71" s="39"/>
      <c r="G71" s="39"/>
      <c r="H71" s="39"/>
      <c r="I71" s="39"/>
      <c r="J71" s="6"/>
      <c r="K71" s="17"/>
    </row>
    <row r="72" spans="2:11" ht="15">
      <c r="B72" s="153" t="s">
        <v>8</v>
      </c>
      <c r="C72" s="153"/>
      <c r="D72" s="153"/>
      <c r="E72" s="153"/>
      <c r="F72" s="153"/>
      <c r="G72" s="153"/>
      <c r="H72" s="153"/>
      <c r="I72" s="153"/>
      <c r="J72" s="153"/>
      <c r="K72" s="17"/>
    </row>
    <row r="73" spans="2:11" ht="15">
      <c r="B73" s="153" t="s">
        <v>46</v>
      </c>
      <c r="C73" s="153"/>
      <c r="D73" s="153"/>
      <c r="E73" s="153"/>
      <c r="F73" s="153"/>
      <c r="G73" s="153"/>
      <c r="H73" s="153"/>
      <c r="I73" s="153"/>
      <c r="J73" s="153"/>
      <c r="K73" s="17"/>
    </row>
    <row r="74" spans="2:11" ht="15">
      <c r="B74" s="153" t="s">
        <v>10</v>
      </c>
      <c r="C74" s="153"/>
      <c r="D74" s="153"/>
      <c r="E74" s="153"/>
      <c r="F74" s="153"/>
      <c r="G74" s="153"/>
      <c r="H74" s="153"/>
      <c r="I74" s="153"/>
      <c r="J74" s="153"/>
      <c r="K74" s="17"/>
    </row>
    <row r="75" spans="2:11" ht="15.75" thickBot="1">
      <c r="B75" s="18"/>
      <c r="C75" s="18"/>
      <c r="D75" s="18"/>
      <c r="E75" s="18"/>
      <c r="F75" s="18"/>
      <c r="G75" s="18"/>
      <c r="H75" s="18"/>
      <c r="I75" s="18"/>
      <c r="J75" s="18"/>
      <c r="K75" s="17"/>
    </row>
    <row r="76" spans="2:11" ht="15.75" thickBot="1">
      <c r="B76" s="18"/>
      <c r="C76" s="18"/>
      <c r="D76" s="154" t="s">
        <v>19</v>
      </c>
      <c r="E76" s="155"/>
      <c r="F76" s="155"/>
      <c r="G76" s="155"/>
      <c r="H76" s="156" t="s">
        <v>20</v>
      </c>
      <c r="I76" s="156" t="s">
        <v>21</v>
      </c>
      <c r="J76" s="156" t="s">
        <v>22</v>
      </c>
      <c r="K76" s="17"/>
    </row>
    <row r="77" spans="2:11" ht="15.75" thickBot="1">
      <c r="B77" s="18"/>
      <c r="C77" s="18"/>
      <c r="D77" s="158" t="s">
        <v>17</v>
      </c>
      <c r="E77" s="159"/>
      <c r="F77" s="158" t="s">
        <v>18</v>
      </c>
      <c r="G77" s="159"/>
      <c r="H77" s="157"/>
      <c r="I77" s="157"/>
      <c r="J77" s="157"/>
      <c r="K77" s="17"/>
    </row>
    <row r="78" spans="2:11" ht="15">
      <c r="B78" s="201" t="s">
        <v>71</v>
      </c>
      <c r="C78" s="199" t="s">
        <v>58</v>
      </c>
      <c r="D78" s="20"/>
      <c r="E78" s="21"/>
      <c r="F78" s="22"/>
      <c r="G78" s="23"/>
      <c r="H78" s="24"/>
      <c r="I78" s="49">
        <v>0</v>
      </c>
      <c r="J78" s="50">
        <f>+H78*I78</f>
        <v>0</v>
      </c>
      <c r="K78" s="17"/>
    </row>
    <row r="79" spans="2:11" ht="15.75" thickBot="1">
      <c r="B79" s="202"/>
      <c r="C79" s="200"/>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01" t="s">
        <v>12</v>
      </c>
      <c r="C81" s="199" t="s">
        <v>58</v>
      </c>
      <c r="D81" s="34"/>
      <c r="E81" s="35"/>
      <c r="F81" s="36"/>
      <c r="G81" s="37"/>
      <c r="H81" s="38"/>
      <c r="I81" s="49">
        <v>0</v>
      </c>
      <c r="J81" s="50">
        <f>+H81*I81</f>
        <v>0</v>
      </c>
      <c r="K81" s="17"/>
    </row>
    <row r="82" spans="2:11" ht="15.75" thickBot="1">
      <c r="B82" s="202"/>
      <c r="C82" s="200"/>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197" t="s">
        <v>13</v>
      </c>
      <c r="C84" s="187" t="s">
        <v>58</v>
      </c>
      <c r="D84" s="34"/>
      <c r="E84" s="35"/>
      <c r="F84" s="36"/>
      <c r="G84" s="37"/>
      <c r="H84" s="38"/>
      <c r="I84" s="75">
        <v>0</v>
      </c>
      <c r="J84" s="50">
        <f>+H84*I84</f>
        <v>0</v>
      </c>
      <c r="K84" s="17"/>
    </row>
    <row r="85" spans="2:11" ht="15.75" thickBot="1">
      <c r="B85" s="203"/>
      <c r="C85" s="188"/>
      <c r="D85" s="25"/>
      <c r="E85" s="26"/>
      <c r="F85" s="27"/>
      <c r="G85" s="28"/>
      <c r="H85" s="29"/>
      <c r="I85" s="76">
        <v>0</v>
      </c>
      <c r="J85" s="52">
        <f>+I85*H85</f>
        <v>0</v>
      </c>
      <c r="K85" s="17"/>
    </row>
    <row r="86" spans="2:11" ht="15">
      <c r="B86" s="203"/>
      <c r="C86" s="187" t="s">
        <v>60</v>
      </c>
      <c r="D86" s="73"/>
      <c r="E86" s="74"/>
      <c r="F86" s="101"/>
      <c r="G86" s="102"/>
      <c r="H86" s="105"/>
      <c r="I86" s="108">
        <v>0</v>
      </c>
      <c r="J86" s="109">
        <f>+I86*H86</f>
        <v>0</v>
      </c>
      <c r="K86" s="17"/>
    </row>
    <row r="87" spans="2:11" ht="15.75" thickBot="1">
      <c r="B87" s="198"/>
      <c r="C87" s="188"/>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68"/>
      <c r="E89" s="145"/>
      <c r="F89" s="145"/>
      <c r="G89" s="145"/>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68"/>
      <c r="E91" s="145"/>
      <c r="F91" s="145"/>
      <c r="G91" s="145"/>
      <c r="H91" s="146"/>
      <c r="I91" s="59">
        <v>0</v>
      </c>
      <c r="J91" s="60">
        <f>+D91*I91</f>
        <v>0</v>
      </c>
      <c r="K91" s="17"/>
    </row>
    <row r="92" spans="2:11" ht="7.5" customHeight="1" thickBot="1">
      <c r="B92" s="30"/>
      <c r="C92" s="30"/>
      <c r="D92" s="31"/>
      <c r="E92" s="31"/>
      <c r="F92" s="31"/>
      <c r="G92" s="31"/>
      <c r="H92" s="32"/>
      <c r="I92" s="53"/>
      <c r="J92" s="53"/>
      <c r="K92" s="17"/>
    </row>
    <row r="93" spans="2:11" ht="23.25" customHeight="1">
      <c r="B93" s="197" t="s">
        <v>64</v>
      </c>
      <c r="C93" s="199" t="s">
        <v>58</v>
      </c>
      <c r="D93" s="34"/>
      <c r="E93" s="35"/>
      <c r="F93" s="36"/>
      <c r="G93" s="37"/>
      <c r="H93" s="38"/>
      <c r="I93" s="49">
        <v>0</v>
      </c>
      <c r="J93" s="50">
        <f>+H93*I93</f>
        <v>0</v>
      </c>
      <c r="K93" s="17"/>
    </row>
    <row r="94" spans="2:11" ht="22.5" customHeight="1" thickBot="1">
      <c r="B94" s="198"/>
      <c r="C94" s="200"/>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49" t="s">
        <v>67</v>
      </c>
      <c r="C98" s="149"/>
      <c r="D98" s="149"/>
      <c r="E98" s="149"/>
      <c r="F98" s="149"/>
      <c r="G98" s="149"/>
      <c r="H98" s="149"/>
      <c r="I98" s="150">
        <v>0</v>
      </c>
      <c r="J98" s="150"/>
      <c r="K98" s="17"/>
    </row>
    <row r="99" spans="2:11" ht="15">
      <c r="B99" s="142"/>
      <c r="C99" s="142"/>
      <c r="D99" s="142"/>
      <c r="E99" s="142"/>
      <c r="F99" s="142"/>
      <c r="G99" s="142"/>
      <c r="H99" s="142"/>
      <c r="I99" s="142"/>
      <c r="J99" s="142"/>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42" t="s">
        <v>54</v>
      </c>
      <c r="E105" s="142"/>
      <c r="F105" s="142"/>
      <c r="G105" s="142"/>
      <c r="H105" s="142"/>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B2:B6"/>
    <mergeCell ref="I3:J3"/>
    <mergeCell ref="I4:J4"/>
    <mergeCell ref="B7:C7"/>
    <mergeCell ref="D7:I7"/>
    <mergeCell ref="B8:C8"/>
    <mergeCell ref="D8:I8"/>
    <mergeCell ref="I14:I15"/>
    <mergeCell ref="J14:J15"/>
    <mergeCell ref="D15:E15"/>
    <mergeCell ref="F15:G15"/>
    <mergeCell ref="B9:C9"/>
    <mergeCell ref="D9:I9"/>
    <mergeCell ref="D39:G39"/>
    <mergeCell ref="D40:G40"/>
    <mergeCell ref="D41:G41"/>
    <mergeCell ref="C47:C48"/>
    <mergeCell ref="B43:I43"/>
    <mergeCell ref="B10:J10"/>
    <mergeCell ref="B11:J11"/>
    <mergeCell ref="B12:J12"/>
    <mergeCell ref="D14:G14"/>
    <mergeCell ref="H14:H15"/>
    <mergeCell ref="B63:B67"/>
    <mergeCell ref="I64:J64"/>
    <mergeCell ref="I65:J65"/>
    <mergeCell ref="B68:C68"/>
    <mergeCell ref="D68:I68"/>
    <mergeCell ref="B73:J73"/>
    <mergeCell ref="D69:I69"/>
    <mergeCell ref="B70:C70"/>
    <mergeCell ref="D70:I70"/>
    <mergeCell ref="B72:J72"/>
    <mergeCell ref="B74:J74"/>
    <mergeCell ref="D76:G76"/>
    <mergeCell ref="H76:H77"/>
    <mergeCell ref="I76:I77"/>
    <mergeCell ref="J76:J77"/>
    <mergeCell ref="D77:E77"/>
    <mergeCell ref="F77:G77"/>
    <mergeCell ref="D105:H105"/>
    <mergeCell ref="B99:J99"/>
    <mergeCell ref="D89:G89"/>
    <mergeCell ref="B98:H98"/>
    <mergeCell ref="I98:J98"/>
    <mergeCell ref="B51:H51"/>
    <mergeCell ref="I51:J51"/>
    <mergeCell ref="D57:H57"/>
    <mergeCell ref="C84:C85"/>
    <mergeCell ref="B69:C69"/>
    <mergeCell ref="C18:C19"/>
    <mergeCell ref="B16:B19"/>
    <mergeCell ref="B21:B24"/>
    <mergeCell ref="C21:C22"/>
    <mergeCell ref="C23:C24"/>
    <mergeCell ref="C16:C17"/>
    <mergeCell ref="C26:C27"/>
    <mergeCell ref="C78:C79"/>
    <mergeCell ref="B81:B82"/>
    <mergeCell ref="C81:C82"/>
    <mergeCell ref="B84:B87"/>
    <mergeCell ref="B39:B41"/>
    <mergeCell ref="B45:B48"/>
    <mergeCell ref="C45:C46"/>
    <mergeCell ref="B34:B35"/>
    <mergeCell ref="C86:C87"/>
    <mergeCell ref="C28:C29"/>
    <mergeCell ref="C30:C31"/>
    <mergeCell ref="D91:H91"/>
    <mergeCell ref="B93:B94"/>
    <mergeCell ref="C93:C94"/>
    <mergeCell ref="D37:H37"/>
    <mergeCell ref="D34:G34"/>
    <mergeCell ref="D35:G35"/>
    <mergeCell ref="B78:B79"/>
    <mergeCell ref="B26:B32"/>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N158"/>
  <sheetViews>
    <sheetView tabSelected="1" zoomScaleSheetLayoutView="100" zoomScalePageLayoutView="0" workbookViewId="0" topLeftCell="A1">
      <selection activeCell="A10" sqref="A10:F10"/>
    </sheetView>
  </sheetViews>
  <sheetFormatPr defaultColWidth="11.421875" defaultRowHeight="15"/>
  <cols>
    <col min="1" max="1" width="6.140625" style="0" customWidth="1"/>
    <col min="2" max="2" width="17.28125" style="0" customWidth="1"/>
    <col min="3" max="5" width="17.00390625" style="0" customWidth="1"/>
    <col min="6" max="6" width="43.140625" style="0" customWidth="1"/>
    <col min="7" max="7" width="18.00390625" style="0" customWidth="1"/>
    <col min="8" max="8" width="40.8515625" style="0" customWidth="1"/>
    <col min="9" max="10" width="35.8515625" style="0" customWidth="1"/>
    <col min="11" max="13" width="20.8515625" style="0" customWidth="1"/>
    <col min="14" max="14" width="29.8515625" style="0" customWidth="1"/>
  </cols>
  <sheetData>
    <row r="1" spans="1:11" ht="15">
      <c r="A1" s="204"/>
      <c r="B1" s="122"/>
      <c r="C1" s="122"/>
      <c r="D1" s="122"/>
      <c r="E1" s="122"/>
      <c r="F1" s="1"/>
      <c r="G1" s="1"/>
      <c r="H1" s="1"/>
      <c r="I1" s="1"/>
      <c r="J1" s="1"/>
      <c r="K1" s="1"/>
    </row>
    <row r="2" spans="1:14" s="3" customFormat="1" ht="15.75">
      <c r="A2" s="204"/>
      <c r="B2" s="122"/>
      <c r="C2" s="122"/>
      <c r="D2" s="122"/>
      <c r="E2" s="122"/>
      <c r="F2" s="2"/>
      <c r="G2" s="2"/>
      <c r="H2" s="2"/>
      <c r="I2" s="2"/>
      <c r="J2" s="2"/>
      <c r="K2" s="2"/>
      <c r="L2" s="165" t="s">
        <v>0</v>
      </c>
      <c r="M2" s="165"/>
      <c r="N2" s="165"/>
    </row>
    <row r="3" spans="1:14" s="3" customFormat="1" ht="15">
      <c r="A3" s="204"/>
      <c r="B3" s="122"/>
      <c r="C3" s="122"/>
      <c r="D3" s="122"/>
      <c r="E3" s="122"/>
      <c r="F3" s="2"/>
      <c r="G3" s="2"/>
      <c r="H3" s="2"/>
      <c r="I3" s="2"/>
      <c r="J3" s="2"/>
      <c r="K3" s="2"/>
      <c r="L3" s="166" t="s">
        <v>1</v>
      </c>
      <c r="M3" s="166"/>
      <c r="N3" s="166"/>
    </row>
    <row r="4" spans="1:14" s="3" customFormat="1" ht="15">
      <c r="A4" s="204"/>
      <c r="B4" s="122"/>
      <c r="C4" s="122"/>
      <c r="D4" s="122"/>
      <c r="E4" s="122"/>
      <c r="F4" s="1"/>
      <c r="G4" s="1"/>
      <c r="H4" s="1"/>
      <c r="I4" s="1"/>
      <c r="J4" s="1"/>
      <c r="K4" s="1"/>
      <c r="L4" s="1"/>
      <c r="M4" s="1"/>
      <c r="N4" s="1"/>
    </row>
    <row r="5" spans="1:14" s="3" customFormat="1" ht="15.75">
      <c r="A5" s="164"/>
      <c r="B5" s="122"/>
      <c r="C5" s="122"/>
      <c r="D5" s="122"/>
      <c r="E5" s="122"/>
      <c r="F5" s="1"/>
      <c r="G5" s="1"/>
      <c r="H5" s="1"/>
      <c r="I5" s="1"/>
      <c r="J5" s="1"/>
      <c r="K5" s="1"/>
      <c r="L5" s="4"/>
      <c r="M5" s="4"/>
      <c r="N5" s="4"/>
    </row>
    <row r="6" spans="1:14" s="3" customFormat="1" ht="15" customHeight="1">
      <c r="A6" s="160" t="s">
        <v>2</v>
      </c>
      <c r="B6" s="205"/>
      <c r="C6" s="161"/>
      <c r="D6" s="209"/>
      <c r="E6" s="210"/>
      <c r="F6" s="206" t="s">
        <v>3</v>
      </c>
      <c r="G6" s="206"/>
      <c r="H6" s="206"/>
      <c r="I6" s="206"/>
      <c r="J6" s="206"/>
      <c r="K6" s="206"/>
      <c r="L6" s="206"/>
      <c r="M6" s="207"/>
      <c r="N6" s="123" t="s">
        <v>80</v>
      </c>
    </row>
    <row r="7" spans="1:14" s="3" customFormat="1" ht="15" customHeight="1">
      <c r="A7" s="160" t="s">
        <v>4</v>
      </c>
      <c r="B7" s="205"/>
      <c r="C7" s="161"/>
      <c r="D7" s="209"/>
      <c r="E7" s="210"/>
      <c r="F7" s="206" t="s">
        <v>75</v>
      </c>
      <c r="G7" s="206"/>
      <c r="H7" s="206"/>
      <c r="I7" s="206"/>
      <c r="J7" s="206"/>
      <c r="K7" s="206"/>
      <c r="L7" s="206"/>
      <c r="M7" s="207"/>
      <c r="N7" s="124" t="s">
        <v>85</v>
      </c>
    </row>
    <row r="8" spans="1:14" s="3" customFormat="1" ht="15" customHeight="1">
      <c r="A8" s="160" t="s">
        <v>5</v>
      </c>
      <c r="B8" s="205"/>
      <c r="C8" s="161"/>
      <c r="D8" s="209"/>
      <c r="E8" s="210"/>
      <c r="F8" s="206" t="s">
        <v>79</v>
      </c>
      <c r="G8" s="206"/>
      <c r="H8" s="206"/>
      <c r="I8" s="206"/>
      <c r="J8" s="206"/>
      <c r="K8" s="206"/>
      <c r="L8" s="206"/>
      <c r="M8" s="207"/>
      <c r="N8" s="123" t="s">
        <v>74</v>
      </c>
    </row>
    <row r="9" spans="1:14" s="3" customFormat="1" ht="15">
      <c r="A9" s="125"/>
      <c r="B9" s="125"/>
      <c r="C9" s="125"/>
      <c r="D9" s="125"/>
      <c r="E9" s="125"/>
      <c r="F9" s="125"/>
      <c r="G9" s="125"/>
      <c r="H9" s="125"/>
      <c r="I9" s="125"/>
      <c r="J9" s="125"/>
      <c r="K9" s="125"/>
      <c r="L9" s="125"/>
      <c r="M9" s="125"/>
      <c r="N9" s="125"/>
    </row>
    <row r="10" spans="1:14" ht="15">
      <c r="A10" s="211" t="s">
        <v>431</v>
      </c>
      <c r="B10" s="211"/>
      <c r="C10" s="211"/>
      <c r="D10" s="211"/>
      <c r="E10" s="211"/>
      <c r="F10" s="211"/>
      <c r="G10" s="120"/>
      <c r="H10" s="120"/>
      <c r="I10" s="127"/>
      <c r="J10" s="120"/>
      <c r="K10" s="120"/>
      <c r="L10" s="120"/>
      <c r="M10" s="120"/>
      <c r="N10" s="120"/>
    </row>
    <row r="11" spans="1:14" ht="15">
      <c r="A11" s="126"/>
      <c r="B11" s="126"/>
      <c r="C11" s="126"/>
      <c r="D11" s="126"/>
      <c r="E11" s="126"/>
      <c r="F11" s="120"/>
      <c r="G11" s="120"/>
      <c r="H11" s="120"/>
      <c r="I11" s="127"/>
      <c r="J11" s="120"/>
      <c r="K11" s="120"/>
      <c r="L11" s="120"/>
      <c r="M11" s="120"/>
      <c r="N11" s="120"/>
    </row>
    <row r="12" spans="1:14" ht="15" customHeight="1">
      <c r="A12" s="208" t="s">
        <v>76</v>
      </c>
      <c r="B12" s="208" t="s">
        <v>77</v>
      </c>
      <c r="C12" s="208" t="s">
        <v>90</v>
      </c>
      <c r="D12" s="208" t="s">
        <v>81</v>
      </c>
      <c r="E12" s="208" t="s">
        <v>82</v>
      </c>
      <c r="F12" s="208" t="s">
        <v>86</v>
      </c>
      <c r="G12" s="208" t="s">
        <v>87</v>
      </c>
      <c r="H12" s="208" t="s">
        <v>88</v>
      </c>
      <c r="I12" s="208" t="s">
        <v>89</v>
      </c>
      <c r="J12" s="208" t="s">
        <v>78</v>
      </c>
      <c r="K12" s="208" t="s">
        <v>91</v>
      </c>
      <c r="L12" s="208" t="s">
        <v>83</v>
      </c>
      <c r="M12" s="208" t="s">
        <v>84</v>
      </c>
      <c r="N12" s="208" t="s">
        <v>432</v>
      </c>
    </row>
    <row r="13" spans="1:14" ht="15">
      <c r="A13" s="208"/>
      <c r="B13" s="208"/>
      <c r="C13" s="208"/>
      <c r="D13" s="208"/>
      <c r="E13" s="208"/>
      <c r="F13" s="208"/>
      <c r="G13" s="208"/>
      <c r="H13" s="208"/>
      <c r="I13" s="208"/>
      <c r="J13" s="208"/>
      <c r="K13" s="208"/>
      <c r="L13" s="208"/>
      <c r="M13" s="208"/>
      <c r="N13" s="208"/>
    </row>
    <row r="14" spans="1:14" ht="15">
      <c r="A14" s="208"/>
      <c r="B14" s="208"/>
      <c r="C14" s="208"/>
      <c r="D14" s="208"/>
      <c r="E14" s="208"/>
      <c r="F14" s="208"/>
      <c r="G14" s="208"/>
      <c r="H14" s="208"/>
      <c r="I14" s="208"/>
      <c r="J14" s="208"/>
      <c r="K14" s="208"/>
      <c r="L14" s="208"/>
      <c r="M14" s="208"/>
      <c r="N14" s="208"/>
    </row>
    <row r="15" spans="1:14" s="119" customFormat="1" ht="64.5">
      <c r="A15" s="114">
        <v>1</v>
      </c>
      <c r="B15" s="114" t="s">
        <v>114</v>
      </c>
      <c r="C15" s="114" t="s">
        <v>378</v>
      </c>
      <c r="D15" s="114" t="s">
        <v>98</v>
      </c>
      <c r="E15" s="114" t="s">
        <v>99</v>
      </c>
      <c r="F15" s="121" t="s">
        <v>100</v>
      </c>
      <c r="G15" s="114">
        <v>12</v>
      </c>
      <c r="H15" s="115" t="s">
        <v>101</v>
      </c>
      <c r="I15" s="114" t="s">
        <v>104</v>
      </c>
      <c r="J15" s="114" t="s">
        <v>411</v>
      </c>
      <c r="K15" s="114" t="s">
        <v>413</v>
      </c>
      <c r="L15" s="116">
        <v>44287</v>
      </c>
      <c r="M15" s="116">
        <v>44500</v>
      </c>
      <c r="N15" s="114" t="s">
        <v>95</v>
      </c>
    </row>
    <row r="16" spans="1:14" s="119" customFormat="1" ht="78">
      <c r="A16" s="114">
        <v>2</v>
      </c>
      <c r="B16" s="114" t="s">
        <v>114</v>
      </c>
      <c r="C16" s="114" t="s">
        <v>379</v>
      </c>
      <c r="D16" s="114" t="s">
        <v>98</v>
      </c>
      <c r="E16" s="114" t="s">
        <v>99</v>
      </c>
      <c r="F16" s="121" t="s">
        <v>102</v>
      </c>
      <c r="G16" s="114">
        <v>6</v>
      </c>
      <c r="H16" s="115" t="s">
        <v>103</v>
      </c>
      <c r="I16" s="114" t="s">
        <v>105</v>
      </c>
      <c r="J16" s="114" t="s">
        <v>96</v>
      </c>
      <c r="K16" s="114" t="s">
        <v>106</v>
      </c>
      <c r="L16" s="116">
        <v>44470</v>
      </c>
      <c r="M16" s="116">
        <v>44561</v>
      </c>
      <c r="N16" s="114" t="s">
        <v>95</v>
      </c>
    </row>
    <row r="17" spans="1:14" s="119" customFormat="1" ht="64.5">
      <c r="A17" s="114">
        <v>3</v>
      </c>
      <c r="B17" s="114" t="s">
        <v>114</v>
      </c>
      <c r="C17" s="114" t="s">
        <v>377</v>
      </c>
      <c r="D17" s="114" t="s">
        <v>98</v>
      </c>
      <c r="E17" s="114" t="s">
        <v>99</v>
      </c>
      <c r="F17" s="121" t="s">
        <v>107</v>
      </c>
      <c r="G17" s="114">
        <v>15</v>
      </c>
      <c r="H17" s="115" t="s">
        <v>440</v>
      </c>
      <c r="I17" s="114" t="s">
        <v>105</v>
      </c>
      <c r="J17" s="114" t="s">
        <v>96</v>
      </c>
      <c r="K17" s="114" t="s">
        <v>106</v>
      </c>
      <c r="L17" s="116">
        <v>44287</v>
      </c>
      <c r="M17" s="116">
        <v>44530</v>
      </c>
      <c r="N17" s="114" t="s">
        <v>95</v>
      </c>
    </row>
    <row r="18" spans="1:14" s="119" customFormat="1" ht="78">
      <c r="A18" s="114">
        <v>4</v>
      </c>
      <c r="B18" s="114" t="s">
        <v>114</v>
      </c>
      <c r="C18" s="114" t="s">
        <v>379</v>
      </c>
      <c r="D18" s="114" t="s">
        <v>98</v>
      </c>
      <c r="E18" s="114" t="s">
        <v>99</v>
      </c>
      <c r="F18" s="121" t="s">
        <v>380</v>
      </c>
      <c r="G18" s="114">
        <v>5</v>
      </c>
      <c r="H18" s="115" t="s">
        <v>109</v>
      </c>
      <c r="I18" s="114" t="s">
        <v>105</v>
      </c>
      <c r="J18" s="114" t="s">
        <v>96</v>
      </c>
      <c r="K18" s="114" t="s">
        <v>97</v>
      </c>
      <c r="L18" s="116">
        <v>44197</v>
      </c>
      <c r="M18" s="116">
        <v>44561</v>
      </c>
      <c r="N18" s="114" t="s">
        <v>95</v>
      </c>
    </row>
    <row r="19" spans="1:14" s="119" customFormat="1" ht="142.5">
      <c r="A19" s="114">
        <v>5</v>
      </c>
      <c r="B19" s="114" t="s">
        <v>92</v>
      </c>
      <c r="C19" s="114" t="s">
        <v>379</v>
      </c>
      <c r="D19" s="114" t="s">
        <v>98</v>
      </c>
      <c r="E19" s="114" t="s">
        <v>99</v>
      </c>
      <c r="F19" s="121" t="s">
        <v>93</v>
      </c>
      <c r="G19" s="114">
        <v>16</v>
      </c>
      <c r="H19" s="115" t="s">
        <v>441</v>
      </c>
      <c r="I19" s="114" t="s">
        <v>94</v>
      </c>
      <c r="J19" s="114" t="s">
        <v>96</v>
      </c>
      <c r="K19" s="114" t="s">
        <v>97</v>
      </c>
      <c r="L19" s="116">
        <v>44214</v>
      </c>
      <c r="M19" s="116">
        <v>44530</v>
      </c>
      <c r="N19" s="114" t="s">
        <v>95</v>
      </c>
    </row>
    <row r="20" spans="1:14" s="119" customFormat="1" ht="78">
      <c r="A20" s="114">
        <v>6</v>
      </c>
      <c r="B20" s="114" t="s">
        <v>92</v>
      </c>
      <c r="C20" s="114" t="s">
        <v>381</v>
      </c>
      <c r="D20" s="114" t="s">
        <v>99</v>
      </c>
      <c r="E20" s="114" t="s">
        <v>98</v>
      </c>
      <c r="F20" s="121" t="s">
        <v>115</v>
      </c>
      <c r="G20" s="114">
        <v>3</v>
      </c>
      <c r="H20" s="115" t="s">
        <v>211</v>
      </c>
      <c r="I20" s="114" t="s">
        <v>304</v>
      </c>
      <c r="J20" s="114" t="s">
        <v>96</v>
      </c>
      <c r="K20" s="114" t="s">
        <v>415</v>
      </c>
      <c r="L20" s="116">
        <v>44211</v>
      </c>
      <c r="M20" s="116">
        <v>44469</v>
      </c>
      <c r="N20" s="114" t="s">
        <v>433</v>
      </c>
    </row>
    <row r="21" spans="1:14" s="119" customFormat="1" ht="78">
      <c r="A21" s="114">
        <v>7</v>
      </c>
      <c r="B21" s="114" t="s">
        <v>92</v>
      </c>
      <c r="C21" s="114" t="s">
        <v>381</v>
      </c>
      <c r="D21" s="114" t="s">
        <v>99</v>
      </c>
      <c r="E21" s="114" t="s">
        <v>98</v>
      </c>
      <c r="F21" s="121" t="s">
        <v>116</v>
      </c>
      <c r="G21" s="114">
        <v>3</v>
      </c>
      <c r="H21" s="115" t="s">
        <v>212</v>
      </c>
      <c r="I21" s="114" t="s">
        <v>304</v>
      </c>
      <c r="J21" s="114" t="s">
        <v>96</v>
      </c>
      <c r="K21" s="114" t="s">
        <v>415</v>
      </c>
      <c r="L21" s="116">
        <v>44211</v>
      </c>
      <c r="M21" s="116">
        <v>44469</v>
      </c>
      <c r="N21" s="114" t="s">
        <v>433</v>
      </c>
    </row>
    <row r="22" spans="1:14" s="119" customFormat="1" ht="51.75">
      <c r="A22" s="114">
        <v>8</v>
      </c>
      <c r="B22" s="114" t="s">
        <v>92</v>
      </c>
      <c r="C22" s="114" t="s">
        <v>378</v>
      </c>
      <c r="D22" s="114" t="s">
        <v>99</v>
      </c>
      <c r="E22" s="114" t="s">
        <v>98</v>
      </c>
      <c r="F22" s="121" t="s">
        <v>117</v>
      </c>
      <c r="G22" s="114">
        <v>11</v>
      </c>
      <c r="H22" s="115" t="s">
        <v>213</v>
      </c>
      <c r="I22" s="114" t="s">
        <v>305</v>
      </c>
      <c r="J22" s="114" t="s">
        <v>96</v>
      </c>
      <c r="K22" s="114" t="s">
        <v>97</v>
      </c>
      <c r="L22" s="116">
        <v>44242</v>
      </c>
      <c r="M22" s="116">
        <v>44545</v>
      </c>
      <c r="N22" s="114" t="s">
        <v>433</v>
      </c>
    </row>
    <row r="23" spans="1:14" s="119" customFormat="1" ht="64.5">
      <c r="A23" s="114">
        <v>9</v>
      </c>
      <c r="B23" s="114" t="s">
        <v>92</v>
      </c>
      <c r="C23" s="114" t="s">
        <v>381</v>
      </c>
      <c r="D23" s="114" t="s">
        <v>99</v>
      </c>
      <c r="E23" s="114" t="s">
        <v>98</v>
      </c>
      <c r="F23" s="115" t="s">
        <v>118</v>
      </c>
      <c r="G23" s="114">
        <v>2</v>
      </c>
      <c r="H23" s="115" t="s">
        <v>214</v>
      </c>
      <c r="I23" s="114" t="s">
        <v>306</v>
      </c>
      <c r="J23" s="114" t="s">
        <v>96</v>
      </c>
      <c r="K23" s="114" t="s">
        <v>416</v>
      </c>
      <c r="L23" s="116">
        <v>44550</v>
      </c>
      <c r="M23" s="116">
        <v>44561</v>
      </c>
      <c r="N23" s="114" t="s">
        <v>434</v>
      </c>
    </row>
    <row r="24" spans="1:14" s="119" customFormat="1" ht="51.75">
      <c r="A24" s="114">
        <v>10</v>
      </c>
      <c r="B24" s="114" t="s">
        <v>92</v>
      </c>
      <c r="C24" s="114" t="s">
        <v>381</v>
      </c>
      <c r="D24" s="114" t="s">
        <v>99</v>
      </c>
      <c r="E24" s="114" t="s">
        <v>98</v>
      </c>
      <c r="F24" s="115" t="s">
        <v>119</v>
      </c>
      <c r="G24" s="114">
        <v>2</v>
      </c>
      <c r="H24" s="115" t="s">
        <v>215</v>
      </c>
      <c r="I24" s="114" t="s">
        <v>307</v>
      </c>
      <c r="J24" s="114" t="s">
        <v>96</v>
      </c>
      <c r="K24" s="114" t="s">
        <v>97</v>
      </c>
      <c r="L24" s="116">
        <v>44287</v>
      </c>
      <c r="M24" s="116">
        <v>44561</v>
      </c>
      <c r="N24" s="114" t="s">
        <v>433</v>
      </c>
    </row>
    <row r="25" spans="1:14" s="119" customFormat="1" ht="103.5">
      <c r="A25" s="114">
        <v>11</v>
      </c>
      <c r="B25" s="114" t="s">
        <v>92</v>
      </c>
      <c r="C25" s="114" t="s">
        <v>377</v>
      </c>
      <c r="D25" s="114" t="s">
        <v>99</v>
      </c>
      <c r="E25" s="114" t="s">
        <v>98</v>
      </c>
      <c r="F25" s="115" t="s">
        <v>120</v>
      </c>
      <c r="G25" s="114">
        <v>13</v>
      </c>
      <c r="H25" s="115" t="s">
        <v>216</v>
      </c>
      <c r="I25" s="114" t="s">
        <v>308</v>
      </c>
      <c r="J25" s="114" t="s">
        <v>408</v>
      </c>
      <c r="K25" s="114" t="s">
        <v>97</v>
      </c>
      <c r="L25" s="116">
        <v>44197</v>
      </c>
      <c r="M25" s="116">
        <v>44561</v>
      </c>
      <c r="N25" s="114" t="s">
        <v>433</v>
      </c>
    </row>
    <row r="26" spans="1:14" s="119" customFormat="1" ht="39">
      <c r="A26" s="114">
        <v>12</v>
      </c>
      <c r="B26" s="114" t="s">
        <v>92</v>
      </c>
      <c r="C26" s="114" t="s">
        <v>377</v>
      </c>
      <c r="D26" s="114" t="s">
        <v>99</v>
      </c>
      <c r="E26" s="114" t="s">
        <v>98</v>
      </c>
      <c r="F26" s="115" t="s">
        <v>121</v>
      </c>
      <c r="G26" s="114">
        <v>50</v>
      </c>
      <c r="H26" s="115" t="s">
        <v>217</v>
      </c>
      <c r="I26" s="114" t="s">
        <v>308</v>
      </c>
      <c r="J26" s="114" t="s">
        <v>408</v>
      </c>
      <c r="K26" s="114" t="s">
        <v>415</v>
      </c>
      <c r="L26" s="116">
        <v>44197</v>
      </c>
      <c r="M26" s="116">
        <v>44561</v>
      </c>
      <c r="N26" s="114" t="s">
        <v>433</v>
      </c>
    </row>
    <row r="27" spans="1:14" s="119" customFormat="1" ht="51.75">
      <c r="A27" s="114">
        <v>13</v>
      </c>
      <c r="B27" s="114" t="s">
        <v>92</v>
      </c>
      <c r="C27" s="114" t="s">
        <v>377</v>
      </c>
      <c r="D27" s="114" t="s">
        <v>99</v>
      </c>
      <c r="E27" s="114" t="s">
        <v>98</v>
      </c>
      <c r="F27" s="115" t="s">
        <v>122</v>
      </c>
      <c r="G27" s="114">
        <v>1</v>
      </c>
      <c r="H27" s="115" t="s">
        <v>218</v>
      </c>
      <c r="I27" s="114" t="s">
        <v>308</v>
      </c>
      <c r="J27" s="114" t="s">
        <v>409</v>
      </c>
      <c r="K27" s="114" t="s">
        <v>97</v>
      </c>
      <c r="L27" s="116">
        <v>44197</v>
      </c>
      <c r="M27" s="116">
        <v>44561</v>
      </c>
      <c r="N27" s="114" t="s">
        <v>433</v>
      </c>
    </row>
    <row r="28" spans="1:14" s="119" customFormat="1" ht="103.5">
      <c r="A28" s="114">
        <v>14</v>
      </c>
      <c r="B28" s="114" t="s">
        <v>92</v>
      </c>
      <c r="C28" s="114" t="s">
        <v>381</v>
      </c>
      <c r="D28" s="114" t="s">
        <v>99</v>
      </c>
      <c r="E28" s="114" t="s">
        <v>98</v>
      </c>
      <c r="F28" s="115" t="s">
        <v>123</v>
      </c>
      <c r="G28" s="114">
        <v>12</v>
      </c>
      <c r="H28" s="115" t="s">
        <v>386</v>
      </c>
      <c r="I28" s="114" t="s">
        <v>309</v>
      </c>
      <c r="J28" s="114" t="s">
        <v>96</v>
      </c>
      <c r="K28" s="114" t="s">
        <v>415</v>
      </c>
      <c r="L28" s="116">
        <v>44200</v>
      </c>
      <c r="M28" s="116">
        <v>44561</v>
      </c>
      <c r="N28" s="114" t="s">
        <v>433</v>
      </c>
    </row>
    <row r="29" spans="1:14" s="119" customFormat="1" ht="129.75">
      <c r="A29" s="114">
        <v>15</v>
      </c>
      <c r="B29" s="114" t="s">
        <v>92</v>
      </c>
      <c r="C29" s="114" t="s">
        <v>405</v>
      </c>
      <c r="D29" s="114" t="s">
        <v>99</v>
      </c>
      <c r="E29" s="114" t="s">
        <v>99</v>
      </c>
      <c r="F29" s="115" t="s">
        <v>124</v>
      </c>
      <c r="G29" s="114">
        <v>5</v>
      </c>
      <c r="H29" s="115" t="s">
        <v>219</v>
      </c>
      <c r="I29" s="114" t="s">
        <v>310</v>
      </c>
      <c r="J29" s="114" t="s">
        <v>410</v>
      </c>
      <c r="K29" s="114" t="s">
        <v>417</v>
      </c>
      <c r="L29" s="116">
        <v>44228</v>
      </c>
      <c r="M29" s="116">
        <v>44347</v>
      </c>
      <c r="N29" s="114" t="s">
        <v>442</v>
      </c>
    </row>
    <row r="30" spans="1:14" s="119" customFormat="1" ht="51.75">
      <c r="A30" s="114">
        <v>16</v>
      </c>
      <c r="B30" s="114" t="s">
        <v>92</v>
      </c>
      <c r="C30" s="114" t="s">
        <v>381</v>
      </c>
      <c r="D30" s="114" t="s">
        <v>99</v>
      </c>
      <c r="E30" s="114" t="s">
        <v>99</v>
      </c>
      <c r="F30" s="115" t="s">
        <v>125</v>
      </c>
      <c r="G30" s="114">
        <v>11</v>
      </c>
      <c r="H30" s="115" t="s">
        <v>220</v>
      </c>
      <c r="I30" s="114" t="s">
        <v>310</v>
      </c>
      <c r="J30" s="114" t="s">
        <v>96</v>
      </c>
      <c r="K30" s="114" t="s">
        <v>106</v>
      </c>
      <c r="L30" s="116">
        <v>44348</v>
      </c>
      <c r="M30" s="116">
        <v>44561</v>
      </c>
      <c r="N30" s="114" t="s">
        <v>95</v>
      </c>
    </row>
    <row r="31" spans="1:14" s="119" customFormat="1" ht="51.75">
      <c r="A31" s="114">
        <v>17</v>
      </c>
      <c r="B31" s="114" t="s">
        <v>92</v>
      </c>
      <c r="C31" s="114" t="s">
        <v>381</v>
      </c>
      <c r="D31" s="114" t="s">
        <v>99</v>
      </c>
      <c r="E31" s="114" t="s">
        <v>98</v>
      </c>
      <c r="F31" s="115" t="s">
        <v>126</v>
      </c>
      <c r="G31" s="114">
        <v>2</v>
      </c>
      <c r="H31" s="115" t="s">
        <v>221</v>
      </c>
      <c r="I31" s="114" t="s">
        <v>310</v>
      </c>
      <c r="J31" s="114" t="s">
        <v>96</v>
      </c>
      <c r="K31" s="114" t="s">
        <v>97</v>
      </c>
      <c r="L31" s="116">
        <v>44256</v>
      </c>
      <c r="M31" s="116">
        <v>44316</v>
      </c>
      <c r="N31" s="114" t="s">
        <v>95</v>
      </c>
    </row>
    <row r="32" spans="1:14" s="119" customFormat="1" ht="51.75">
      <c r="A32" s="114">
        <v>18</v>
      </c>
      <c r="B32" s="114" t="s">
        <v>92</v>
      </c>
      <c r="C32" s="114" t="s">
        <v>381</v>
      </c>
      <c r="D32" s="114" t="s">
        <v>99</v>
      </c>
      <c r="E32" s="114" t="s">
        <v>98</v>
      </c>
      <c r="F32" s="115" t="s">
        <v>127</v>
      </c>
      <c r="G32" s="114">
        <v>3</v>
      </c>
      <c r="H32" s="115" t="s">
        <v>222</v>
      </c>
      <c r="I32" s="114" t="s">
        <v>310</v>
      </c>
      <c r="J32" s="114" t="s">
        <v>96</v>
      </c>
      <c r="K32" s="114" t="s">
        <v>417</v>
      </c>
      <c r="L32" s="116">
        <v>44200</v>
      </c>
      <c r="M32" s="116">
        <v>44255</v>
      </c>
      <c r="N32" s="114" t="s">
        <v>95</v>
      </c>
    </row>
    <row r="33" spans="1:14" s="119" customFormat="1" ht="51.75">
      <c r="A33" s="114">
        <v>19</v>
      </c>
      <c r="B33" s="114" t="s">
        <v>92</v>
      </c>
      <c r="C33" s="114" t="s">
        <v>381</v>
      </c>
      <c r="D33" s="114" t="s">
        <v>99</v>
      </c>
      <c r="E33" s="114" t="s">
        <v>98</v>
      </c>
      <c r="F33" s="115" t="s">
        <v>128</v>
      </c>
      <c r="G33" s="114">
        <v>3</v>
      </c>
      <c r="H33" s="115" t="s">
        <v>222</v>
      </c>
      <c r="I33" s="114" t="s">
        <v>310</v>
      </c>
      <c r="J33" s="114" t="s">
        <v>96</v>
      </c>
      <c r="K33" s="114" t="s">
        <v>417</v>
      </c>
      <c r="L33" s="116">
        <v>44317</v>
      </c>
      <c r="M33" s="116">
        <v>44438</v>
      </c>
      <c r="N33" s="114" t="s">
        <v>95</v>
      </c>
    </row>
    <row r="34" spans="1:14" s="119" customFormat="1" ht="90.75">
      <c r="A34" s="114">
        <v>20</v>
      </c>
      <c r="B34" s="114" t="s">
        <v>92</v>
      </c>
      <c r="C34" s="114" t="s">
        <v>381</v>
      </c>
      <c r="D34" s="114" t="s">
        <v>99</v>
      </c>
      <c r="E34" s="114" t="s">
        <v>98</v>
      </c>
      <c r="F34" s="115" t="s">
        <v>129</v>
      </c>
      <c r="G34" s="114">
        <v>3</v>
      </c>
      <c r="H34" s="115" t="s">
        <v>223</v>
      </c>
      <c r="I34" s="114" t="s">
        <v>306</v>
      </c>
      <c r="J34" s="114" t="s">
        <v>96</v>
      </c>
      <c r="K34" s="114" t="s">
        <v>97</v>
      </c>
      <c r="L34" s="116">
        <v>44470</v>
      </c>
      <c r="M34" s="116">
        <v>44561</v>
      </c>
      <c r="N34" s="114" t="s">
        <v>434</v>
      </c>
    </row>
    <row r="35" spans="1:14" s="119" customFormat="1" ht="78">
      <c r="A35" s="114">
        <v>21</v>
      </c>
      <c r="B35" s="114" t="s">
        <v>92</v>
      </c>
      <c r="C35" s="114" t="s">
        <v>377</v>
      </c>
      <c r="D35" s="114" t="s">
        <v>99</v>
      </c>
      <c r="E35" s="114" t="s">
        <v>99</v>
      </c>
      <c r="F35" s="115" t="s">
        <v>130</v>
      </c>
      <c r="G35" s="114">
        <v>2</v>
      </c>
      <c r="H35" s="115" t="s">
        <v>224</v>
      </c>
      <c r="I35" s="114" t="s">
        <v>311</v>
      </c>
      <c r="J35" s="114" t="s">
        <v>411</v>
      </c>
      <c r="K35" s="114" t="s">
        <v>436</v>
      </c>
      <c r="L35" s="116">
        <v>44228</v>
      </c>
      <c r="M35" s="116">
        <v>44561</v>
      </c>
      <c r="N35" s="114" t="s">
        <v>433</v>
      </c>
    </row>
    <row r="36" spans="1:14" s="119" customFormat="1" ht="51.75">
      <c r="A36" s="114">
        <v>22</v>
      </c>
      <c r="B36" s="114" t="s">
        <v>92</v>
      </c>
      <c r="C36" s="114" t="s">
        <v>379</v>
      </c>
      <c r="D36" s="114" t="s">
        <v>99</v>
      </c>
      <c r="E36" s="114" t="s">
        <v>99</v>
      </c>
      <c r="F36" s="115" t="s">
        <v>108</v>
      </c>
      <c r="G36" s="114">
        <v>50</v>
      </c>
      <c r="H36" s="115" t="s">
        <v>110</v>
      </c>
      <c r="I36" s="114" t="s">
        <v>310</v>
      </c>
      <c r="J36" s="114" t="s">
        <v>96</v>
      </c>
      <c r="K36" s="114" t="s">
        <v>415</v>
      </c>
      <c r="L36" s="116">
        <v>44200</v>
      </c>
      <c r="M36" s="116">
        <v>44561</v>
      </c>
      <c r="N36" s="114" t="s">
        <v>434</v>
      </c>
    </row>
    <row r="37" spans="1:14" s="119" customFormat="1" ht="117">
      <c r="A37" s="114">
        <v>23</v>
      </c>
      <c r="B37" s="114" t="s">
        <v>92</v>
      </c>
      <c r="C37" s="114" t="s">
        <v>381</v>
      </c>
      <c r="D37" s="114" t="s">
        <v>99</v>
      </c>
      <c r="E37" s="114" t="s">
        <v>99</v>
      </c>
      <c r="F37" s="115" t="s">
        <v>131</v>
      </c>
      <c r="G37" s="114">
        <v>4</v>
      </c>
      <c r="H37" s="115" t="s">
        <v>225</v>
      </c>
      <c r="I37" s="114" t="s">
        <v>310</v>
      </c>
      <c r="J37" s="114" t="s">
        <v>113</v>
      </c>
      <c r="K37" s="114" t="s">
        <v>418</v>
      </c>
      <c r="L37" s="116">
        <v>44228</v>
      </c>
      <c r="M37" s="116">
        <v>44561</v>
      </c>
      <c r="N37" s="114" t="s">
        <v>95</v>
      </c>
    </row>
    <row r="38" spans="1:14" s="119" customFormat="1" ht="60" customHeight="1">
      <c r="A38" s="114">
        <v>24</v>
      </c>
      <c r="B38" s="114" t="s">
        <v>92</v>
      </c>
      <c r="C38" s="114" t="s">
        <v>381</v>
      </c>
      <c r="D38" s="114" t="s">
        <v>99</v>
      </c>
      <c r="E38" s="114" t="s">
        <v>99</v>
      </c>
      <c r="F38" s="121" t="s">
        <v>132</v>
      </c>
      <c r="G38" s="114">
        <v>3</v>
      </c>
      <c r="H38" s="115" t="s">
        <v>226</v>
      </c>
      <c r="I38" s="114" t="s">
        <v>310</v>
      </c>
      <c r="J38" s="114" t="s">
        <v>113</v>
      </c>
      <c r="K38" s="114" t="s">
        <v>418</v>
      </c>
      <c r="L38" s="116">
        <v>44228</v>
      </c>
      <c r="M38" s="116">
        <v>44561</v>
      </c>
      <c r="N38" s="114" t="s">
        <v>95</v>
      </c>
    </row>
    <row r="39" spans="1:14" s="119" customFormat="1" ht="64.5">
      <c r="A39" s="114">
        <v>25</v>
      </c>
      <c r="B39" s="114" t="s">
        <v>92</v>
      </c>
      <c r="C39" s="114" t="s">
        <v>406</v>
      </c>
      <c r="D39" s="114" t="s">
        <v>99</v>
      </c>
      <c r="E39" s="114" t="s">
        <v>99</v>
      </c>
      <c r="F39" s="115" t="s">
        <v>133</v>
      </c>
      <c r="G39" s="114">
        <v>2</v>
      </c>
      <c r="H39" s="115" t="s">
        <v>227</v>
      </c>
      <c r="I39" s="114" t="s">
        <v>310</v>
      </c>
      <c r="J39" s="114" t="s">
        <v>113</v>
      </c>
      <c r="K39" s="114" t="s">
        <v>418</v>
      </c>
      <c r="L39" s="116">
        <v>44228</v>
      </c>
      <c r="M39" s="116">
        <v>44316</v>
      </c>
      <c r="N39" s="114" t="s">
        <v>95</v>
      </c>
    </row>
    <row r="40" spans="1:14" s="119" customFormat="1" ht="51.75">
      <c r="A40" s="114">
        <v>26</v>
      </c>
      <c r="B40" s="114" t="s">
        <v>92</v>
      </c>
      <c r="C40" s="114" t="s">
        <v>381</v>
      </c>
      <c r="D40" s="114" t="s">
        <v>99</v>
      </c>
      <c r="E40" s="114" t="s">
        <v>98</v>
      </c>
      <c r="F40" s="115" t="s">
        <v>134</v>
      </c>
      <c r="G40" s="114">
        <v>2</v>
      </c>
      <c r="H40" s="115" t="s">
        <v>228</v>
      </c>
      <c r="I40" s="114" t="s">
        <v>310</v>
      </c>
      <c r="J40" s="114" t="s">
        <v>96</v>
      </c>
      <c r="K40" s="114" t="s">
        <v>97</v>
      </c>
      <c r="L40" s="117">
        <v>44211</v>
      </c>
      <c r="M40" s="117">
        <v>44270</v>
      </c>
      <c r="N40" s="114" t="s">
        <v>95</v>
      </c>
    </row>
    <row r="41" spans="1:14" s="119" customFormat="1" ht="52.5" customHeight="1">
      <c r="A41" s="114">
        <v>27</v>
      </c>
      <c r="B41" s="114" t="s">
        <v>92</v>
      </c>
      <c r="C41" s="114" t="s">
        <v>407</v>
      </c>
      <c r="D41" s="114" t="s">
        <v>99</v>
      </c>
      <c r="E41" s="114" t="s">
        <v>99</v>
      </c>
      <c r="F41" s="115" t="s">
        <v>111</v>
      </c>
      <c r="G41" s="114">
        <v>1</v>
      </c>
      <c r="H41" s="115" t="s">
        <v>112</v>
      </c>
      <c r="I41" s="114" t="s">
        <v>310</v>
      </c>
      <c r="J41" s="114" t="s">
        <v>113</v>
      </c>
      <c r="K41" s="114" t="s">
        <v>418</v>
      </c>
      <c r="L41" s="116">
        <v>44440</v>
      </c>
      <c r="M41" s="116">
        <v>44561</v>
      </c>
      <c r="N41" s="114" t="s">
        <v>95</v>
      </c>
    </row>
    <row r="42" spans="1:14" s="119" customFormat="1" ht="51.75">
      <c r="A42" s="114">
        <v>28</v>
      </c>
      <c r="B42" s="114" t="s">
        <v>92</v>
      </c>
      <c r="C42" s="114" t="s">
        <v>378</v>
      </c>
      <c r="D42" s="114" t="s">
        <v>99</v>
      </c>
      <c r="E42" s="114" t="s">
        <v>99</v>
      </c>
      <c r="F42" s="115" t="s">
        <v>135</v>
      </c>
      <c r="G42" s="114">
        <v>6</v>
      </c>
      <c r="H42" s="115" t="s">
        <v>229</v>
      </c>
      <c r="I42" s="114" t="s">
        <v>312</v>
      </c>
      <c r="J42" s="114" t="s">
        <v>411</v>
      </c>
      <c r="K42" s="114" t="s">
        <v>413</v>
      </c>
      <c r="L42" s="116">
        <v>44197</v>
      </c>
      <c r="M42" s="116">
        <v>44377</v>
      </c>
      <c r="N42" s="114" t="s">
        <v>433</v>
      </c>
    </row>
    <row r="43" spans="1:14" s="119" customFormat="1" ht="39">
      <c r="A43" s="114">
        <v>29</v>
      </c>
      <c r="B43" s="114" t="s">
        <v>92</v>
      </c>
      <c r="C43" s="114" t="s">
        <v>377</v>
      </c>
      <c r="D43" s="114" t="s">
        <v>99</v>
      </c>
      <c r="E43" s="114" t="s">
        <v>99</v>
      </c>
      <c r="F43" s="115" t="s">
        <v>136</v>
      </c>
      <c r="G43" s="114">
        <v>6</v>
      </c>
      <c r="H43" s="115" t="s">
        <v>230</v>
      </c>
      <c r="I43" s="114" t="s">
        <v>312</v>
      </c>
      <c r="J43" s="114" t="s">
        <v>412</v>
      </c>
      <c r="K43" s="114" t="s">
        <v>437</v>
      </c>
      <c r="L43" s="118">
        <v>44228</v>
      </c>
      <c r="M43" s="116">
        <v>44561</v>
      </c>
      <c r="N43" s="114" t="s">
        <v>435</v>
      </c>
    </row>
    <row r="44" spans="1:14" s="119" customFormat="1" ht="103.5">
      <c r="A44" s="114">
        <v>30</v>
      </c>
      <c r="B44" s="114" t="s">
        <v>92</v>
      </c>
      <c r="C44" s="114" t="s">
        <v>381</v>
      </c>
      <c r="D44" s="114" t="s">
        <v>99</v>
      </c>
      <c r="E44" s="114" t="s">
        <v>98</v>
      </c>
      <c r="F44" s="115" t="s">
        <v>137</v>
      </c>
      <c r="G44" s="114">
        <v>4</v>
      </c>
      <c r="H44" s="115" t="s">
        <v>231</v>
      </c>
      <c r="I44" s="114" t="s">
        <v>313</v>
      </c>
      <c r="J44" s="114" t="s">
        <v>96</v>
      </c>
      <c r="K44" s="114" t="s">
        <v>419</v>
      </c>
      <c r="L44" s="116">
        <v>44200</v>
      </c>
      <c r="M44" s="116">
        <v>44530</v>
      </c>
      <c r="N44" s="114" t="s">
        <v>433</v>
      </c>
    </row>
    <row r="45" spans="1:14" s="119" customFormat="1" ht="271.5">
      <c r="A45" s="114">
        <v>31</v>
      </c>
      <c r="B45" s="114" t="s">
        <v>92</v>
      </c>
      <c r="C45" s="114" t="s">
        <v>381</v>
      </c>
      <c r="D45" s="114" t="s">
        <v>99</v>
      </c>
      <c r="E45" s="114" t="s">
        <v>99</v>
      </c>
      <c r="F45" s="115" t="s">
        <v>138</v>
      </c>
      <c r="G45" s="114">
        <v>1</v>
      </c>
      <c r="H45" s="115" t="s">
        <v>232</v>
      </c>
      <c r="I45" s="114" t="s">
        <v>314</v>
      </c>
      <c r="J45" s="114" t="s">
        <v>408</v>
      </c>
      <c r="K45" s="114" t="s">
        <v>422</v>
      </c>
      <c r="L45" s="116">
        <v>44317</v>
      </c>
      <c r="M45" s="116">
        <v>44500</v>
      </c>
      <c r="N45" s="114" t="s">
        <v>443</v>
      </c>
    </row>
    <row r="46" spans="1:14" s="119" customFormat="1" ht="64.5">
      <c r="A46" s="114">
        <v>32</v>
      </c>
      <c r="B46" s="114" t="s">
        <v>92</v>
      </c>
      <c r="C46" s="114" t="s">
        <v>381</v>
      </c>
      <c r="D46" s="114" t="s">
        <v>99</v>
      </c>
      <c r="E46" s="114" t="s">
        <v>99</v>
      </c>
      <c r="F46" s="115" t="s">
        <v>139</v>
      </c>
      <c r="G46" s="114">
        <v>2</v>
      </c>
      <c r="H46" s="115" t="s">
        <v>233</v>
      </c>
      <c r="I46" s="114" t="s">
        <v>315</v>
      </c>
      <c r="J46" s="114" t="s">
        <v>408</v>
      </c>
      <c r="K46" s="114" t="s">
        <v>418</v>
      </c>
      <c r="L46" s="116">
        <v>44317</v>
      </c>
      <c r="M46" s="116">
        <v>44377</v>
      </c>
      <c r="N46" s="114" t="s">
        <v>444</v>
      </c>
    </row>
    <row r="47" spans="1:14" s="119" customFormat="1" ht="117">
      <c r="A47" s="114">
        <v>33</v>
      </c>
      <c r="B47" s="114" t="s">
        <v>92</v>
      </c>
      <c r="C47" s="114" t="s">
        <v>381</v>
      </c>
      <c r="D47" s="114" t="s">
        <v>99</v>
      </c>
      <c r="E47" s="114" t="s">
        <v>99</v>
      </c>
      <c r="F47" s="115" t="s">
        <v>139</v>
      </c>
      <c r="G47" s="114">
        <v>3</v>
      </c>
      <c r="H47" s="115" t="s">
        <v>234</v>
      </c>
      <c r="I47" s="114" t="s">
        <v>315</v>
      </c>
      <c r="J47" s="114" t="s">
        <v>408</v>
      </c>
      <c r="K47" s="114" t="s">
        <v>418</v>
      </c>
      <c r="L47" s="116">
        <v>44378</v>
      </c>
      <c r="M47" s="116">
        <v>44408</v>
      </c>
      <c r="N47" s="114" t="s">
        <v>444</v>
      </c>
    </row>
    <row r="48" spans="1:14" s="119" customFormat="1" ht="78">
      <c r="A48" s="114">
        <v>34</v>
      </c>
      <c r="B48" s="114" t="s">
        <v>92</v>
      </c>
      <c r="C48" s="114" t="s">
        <v>381</v>
      </c>
      <c r="D48" s="114" t="s">
        <v>99</v>
      </c>
      <c r="E48" s="114" t="s">
        <v>99</v>
      </c>
      <c r="F48" s="115" t="s">
        <v>139</v>
      </c>
      <c r="G48" s="114">
        <v>3</v>
      </c>
      <c r="H48" s="115" t="s">
        <v>235</v>
      </c>
      <c r="I48" s="114" t="s">
        <v>315</v>
      </c>
      <c r="J48" s="114" t="s">
        <v>408</v>
      </c>
      <c r="K48" s="114" t="s">
        <v>420</v>
      </c>
      <c r="L48" s="116">
        <v>44409</v>
      </c>
      <c r="M48" s="116">
        <v>44438</v>
      </c>
      <c r="N48" s="114" t="s">
        <v>444</v>
      </c>
    </row>
    <row r="49" spans="1:14" s="119" customFormat="1" ht="207.75">
      <c r="A49" s="114">
        <v>35</v>
      </c>
      <c r="B49" s="114" t="s">
        <v>92</v>
      </c>
      <c r="C49" s="114" t="s">
        <v>381</v>
      </c>
      <c r="D49" s="114" t="s">
        <v>99</v>
      </c>
      <c r="E49" s="114" t="s">
        <v>99</v>
      </c>
      <c r="F49" s="115" t="s">
        <v>140</v>
      </c>
      <c r="G49" s="114">
        <v>1</v>
      </c>
      <c r="H49" s="115" t="s">
        <v>236</v>
      </c>
      <c r="I49" s="114" t="s">
        <v>316</v>
      </c>
      <c r="J49" s="114" t="s">
        <v>408</v>
      </c>
      <c r="K49" s="114" t="s">
        <v>420</v>
      </c>
      <c r="L49" s="116">
        <v>44440</v>
      </c>
      <c r="M49" s="116">
        <v>44515</v>
      </c>
      <c r="N49" s="114" t="s">
        <v>445</v>
      </c>
    </row>
    <row r="50" spans="1:14" s="119" customFormat="1" ht="103.5">
      <c r="A50" s="114">
        <v>36</v>
      </c>
      <c r="B50" s="114" t="s">
        <v>92</v>
      </c>
      <c r="C50" s="114" t="s">
        <v>381</v>
      </c>
      <c r="D50" s="114" t="s">
        <v>99</v>
      </c>
      <c r="E50" s="114" t="s">
        <v>99</v>
      </c>
      <c r="F50" s="115" t="s">
        <v>141</v>
      </c>
      <c r="G50" s="114">
        <v>6</v>
      </c>
      <c r="H50" s="115" t="s">
        <v>237</v>
      </c>
      <c r="I50" s="114" t="s">
        <v>316</v>
      </c>
      <c r="J50" s="114" t="s">
        <v>408</v>
      </c>
      <c r="K50" s="114" t="s">
        <v>418</v>
      </c>
      <c r="L50" s="116">
        <v>44228</v>
      </c>
      <c r="M50" s="116">
        <v>44561</v>
      </c>
      <c r="N50" s="114" t="s">
        <v>445</v>
      </c>
    </row>
    <row r="51" spans="1:14" s="119" customFormat="1" ht="195">
      <c r="A51" s="114">
        <v>37</v>
      </c>
      <c r="B51" s="114" t="s">
        <v>92</v>
      </c>
      <c r="C51" s="114" t="s">
        <v>381</v>
      </c>
      <c r="D51" s="114" t="s">
        <v>99</v>
      </c>
      <c r="E51" s="114" t="s">
        <v>99</v>
      </c>
      <c r="F51" s="115" t="s">
        <v>142</v>
      </c>
      <c r="G51" s="114">
        <v>3</v>
      </c>
      <c r="H51" s="115" t="s">
        <v>238</v>
      </c>
      <c r="I51" s="114" t="s">
        <v>317</v>
      </c>
      <c r="J51" s="114" t="s">
        <v>408</v>
      </c>
      <c r="K51" s="114" t="s">
        <v>421</v>
      </c>
      <c r="L51" s="116">
        <v>44202</v>
      </c>
      <c r="M51" s="116">
        <v>44561</v>
      </c>
      <c r="N51" s="114" t="s">
        <v>446</v>
      </c>
    </row>
    <row r="52" spans="1:14" s="119" customFormat="1" ht="195">
      <c r="A52" s="114">
        <v>38</v>
      </c>
      <c r="B52" s="114" t="s">
        <v>92</v>
      </c>
      <c r="C52" s="114" t="s">
        <v>381</v>
      </c>
      <c r="D52" s="114" t="s">
        <v>99</v>
      </c>
      <c r="E52" s="114" t="s">
        <v>99</v>
      </c>
      <c r="F52" s="115" t="s">
        <v>143</v>
      </c>
      <c r="G52" s="114">
        <v>1</v>
      </c>
      <c r="H52" s="115" t="s">
        <v>239</v>
      </c>
      <c r="I52" s="114" t="s">
        <v>318</v>
      </c>
      <c r="J52" s="114" t="s">
        <v>408</v>
      </c>
      <c r="K52" s="114" t="s">
        <v>415</v>
      </c>
      <c r="L52" s="116">
        <v>44317</v>
      </c>
      <c r="M52" s="116">
        <v>44530</v>
      </c>
      <c r="N52" s="114" t="s">
        <v>447</v>
      </c>
    </row>
    <row r="53" spans="1:14" s="119" customFormat="1" ht="103.5">
      <c r="A53" s="114">
        <v>39</v>
      </c>
      <c r="B53" s="114" t="s">
        <v>92</v>
      </c>
      <c r="C53" s="114" t="s">
        <v>381</v>
      </c>
      <c r="D53" s="114" t="s">
        <v>99</v>
      </c>
      <c r="E53" s="114" t="s">
        <v>99</v>
      </c>
      <c r="F53" s="115" t="s">
        <v>144</v>
      </c>
      <c r="G53" s="114">
        <v>1</v>
      </c>
      <c r="H53" s="115" t="s">
        <v>240</v>
      </c>
      <c r="I53" s="114" t="s">
        <v>319</v>
      </c>
      <c r="J53" s="114" t="s">
        <v>408</v>
      </c>
      <c r="K53" s="114" t="s">
        <v>422</v>
      </c>
      <c r="L53" s="116">
        <v>44470</v>
      </c>
      <c r="M53" s="116">
        <v>44542</v>
      </c>
      <c r="N53" s="114" t="s">
        <v>448</v>
      </c>
    </row>
    <row r="54" spans="1:14" s="119" customFormat="1" ht="51.75">
      <c r="A54" s="114">
        <v>40</v>
      </c>
      <c r="B54" s="114" t="s">
        <v>92</v>
      </c>
      <c r="C54" s="114" t="s">
        <v>381</v>
      </c>
      <c r="D54" s="114" t="s">
        <v>99</v>
      </c>
      <c r="E54" s="114" t="s">
        <v>99</v>
      </c>
      <c r="F54" s="115" t="s">
        <v>145</v>
      </c>
      <c r="G54" s="114">
        <v>1</v>
      </c>
      <c r="H54" s="115" t="s">
        <v>241</v>
      </c>
      <c r="I54" s="114" t="s">
        <v>319</v>
      </c>
      <c r="J54" s="114" t="s">
        <v>408</v>
      </c>
      <c r="K54" s="114" t="s">
        <v>415</v>
      </c>
      <c r="L54" s="116">
        <v>44470</v>
      </c>
      <c r="M54" s="116">
        <v>44542</v>
      </c>
      <c r="N54" s="114" t="s">
        <v>448</v>
      </c>
    </row>
    <row r="55" spans="1:14" s="119" customFormat="1" ht="39">
      <c r="A55" s="114">
        <v>41</v>
      </c>
      <c r="B55" s="114" t="s">
        <v>92</v>
      </c>
      <c r="C55" s="114" t="s">
        <v>381</v>
      </c>
      <c r="D55" s="114" t="s">
        <v>99</v>
      </c>
      <c r="E55" s="114" t="s">
        <v>99</v>
      </c>
      <c r="F55" s="115" t="s">
        <v>146</v>
      </c>
      <c r="G55" s="114">
        <v>6</v>
      </c>
      <c r="H55" s="115" t="s">
        <v>242</v>
      </c>
      <c r="I55" s="114" t="s">
        <v>320</v>
      </c>
      <c r="J55" s="114" t="s">
        <v>408</v>
      </c>
      <c r="K55" s="114" t="s">
        <v>418</v>
      </c>
      <c r="L55" s="116">
        <v>44197</v>
      </c>
      <c r="M55" s="116">
        <v>44561</v>
      </c>
      <c r="N55" s="114" t="s">
        <v>449</v>
      </c>
    </row>
    <row r="56" spans="1:14" s="119" customFormat="1" ht="51.75">
      <c r="A56" s="114">
        <v>42</v>
      </c>
      <c r="B56" s="114" t="s">
        <v>92</v>
      </c>
      <c r="C56" s="114" t="s">
        <v>381</v>
      </c>
      <c r="D56" s="114" t="s">
        <v>99</v>
      </c>
      <c r="E56" s="114" t="s">
        <v>99</v>
      </c>
      <c r="F56" s="115" t="s">
        <v>147</v>
      </c>
      <c r="G56" s="114">
        <v>1</v>
      </c>
      <c r="H56" s="115" t="s">
        <v>243</v>
      </c>
      <c r="I56" s="114" t="s">
        <v>320</v>
      </c>
      <c r="J56" s="114" t="s">
        <v>408</v>
      </c>
      <c r="K56" s="114" t="s">
        <v>439</v>
      </c>
      <c r="L56" s="116">
        <v>44378</v>
      </c>
      <c r="M56" s="116">
        <v>44530</v>
      </c>
      <c r="N56" s="114" t="s">
        <v>449</v>
      </c>
    </row>
    <row r="57" spans="1:14" s="119" customFormat="1" ht="181.5">
      <c r="A57" s="114">
        <v>43</v>
      </c>
      <c r="B57" s="114" t="s">
        <v>92</v>
      </c>
      <c r="C57" s="114" t="s">
        <v>381</v>
      </c>
      <c r="D57" s="114" t="s">
        <v>99</v>
      </c>
      <c r="E57" s="114" t="s">
        <v>99</v>
      </c>
      <c r="F57" s="115" t="s">
        <v>148</v>
      </c>
      <c r="G57" s="114">
        <v>3</v>
      </c>
      <c r="H57" s="115" t="s">
        <v>244</v>
      </c>
      <c r="I57" s="114" t="s">
        <v>321</v>
      </c>
      <c r="J57" s="114" t="s">
        <v>408</v>
      </c>
      <c r="K57" s="114" t="s">
        <v>420</v>
      </c>
      <c r="L57" s="116">
        <v>44317</v>
      </c>
      <c r="M57" s="116">
        <v>44530</v>
      </c>
      <c r="N57" s="114" t="s">
        <v>450</v>
      </c>
    </row>
    <row r="58" spans="1:14" s="119" customFormat="1" ht="207.75">
      <c r="A58" s="114">
        <v>44</v>
      </c>
      <c r="B58" s="114" t="s">
        <v>92</v>
      </c>
      <c r="C58" s="114" t="s">
        <v>381</v>
      </c>
      <c r="D58" s="114" t="s">
        <v>99</v>
      </c>
      <c r="E58" s="114" t="s">
        <v>99</v>
      </c>
      <c r="F58" s="115" t="s">
        <v>149</v>
      </c>
      <c r="G58" s="114">
        <v>1</v>
      </c>
      <c r="H58" s="115" t="s">
        <v>245</v>
      </c>
      <c r="I58" s="114" t="s">
        <v>322</v>
      </c>
      <c r="J58" s="114" t="s">
        <v>408</v>
      </c>
      <c r="K58" s="114" t="s">
        <v>422</v>
      </c>
      <c r="L58" s="116">
        <v>44317</v>
      </c>
      <c r="M58" s="116">
        <v>44530</v>
      </c>
      <c r="N58" s="114" t="s">
        <v>451</v>
      </c>
    </row>
    <row r="59" spans="1:14" s="119" customFormat="1" ht="181.5">
      <c r="A59" s="114">
        <v>45</v>
      </c>
      <c r="B59" s="114" t="s">
        <v>92</v>
      </c>
      <c r="C59" s="114" t="s">
        <v>381</v>
      </c>
      <c r="D59" s="114" t="s">
        <v>99</v>
      </c>
      <c r="E59" s="114" t="s">
        <v>99</v>
      </c>
      <c r="F59" s="115" t="s">
        <v>150</v>
      </c>
      <c r="G59" s="114">
        <v>1</v>
      </c>
      <c r="H59" s="115" t="s">
        <v>246</v>
      </c>
      <c r="I59" s="114" t="s">
        <v>323</v>
      </c>
      <c r="J59" s="114" t="s">
        <v>408</v>
      </c>
      <c r="K59" s="114" t="s">
        <v>422</v>
      </c>
      <c r="L59" s="116">
        <v>44317</v>
      </c>
      <c r="M59" s="116">
        <v>44545</v>
      </c>
      <c r="N59" s="114" t="s">
        <v>452</v>
      </c>
    </row>
    <row r="60" spans="1:14" s="119" customFormat="1" ht="207.75">
      <c r="A60" s="114">
        <v>46</v>
      </c>
      <c r="B60" s="114" t="s">
        <v>92</v>
      </c>
      <c r="C60" s="114" t="s">
        <v>381</v>
      </c>
      <c r="D60" s="114" t="s">
        <v>99</v>
      </c>
      <c r="E60" s="114" t="s">
        <v>99</v>
      </c>
      <c r="F60" s="115" t="s">
        <v>151</v>
      </c>
      <c r="G60" s="114">
        <v>1</v>
      </c>
      <c r="H60" s="115" t="s">
        <v>247</v>
      </c>
      <c r="I60" s="114" t="s">
        <v>324</v>
      </c>
      <c r="J60" s="114" t="s">
        <v>408</v>
      </c>
      <c r="K60" s="114" t="s">
        <v>422</v>
      </c>
      <c r="L60" s="116">
        <v>44317</v>
      </c>
      <c r="M60" s="116">
        <v>44530</v>
      </c>
      <c r="N60" s="114" t="s">
        <v>453</v>
      </c>
    </row>
    <row r="61" spans="1:14" s="119" customFormat="1" ht="246.75">
      <c r="A61" s="114">
        <v>47</v>
      </c>
      <c r="B61" s="114" t="s">
        <v>92</v>
      </c>
      <c r="C61" s="114" t="s">
        <v>381</v>
      </c>
      <c r="D61" s="114" t="s">
        <v>99</v>
      </c>
      <c r="E61" s="114" t="s">
        <v>99</v>
      </c>
      <c r="F61" s="115" t="s">
        <v>152</v>
      </c>
      <c r="G61" s="114">
        <v>6</v>
      </c>
      <c r="H61" s="115" t="s">
        <v>387</v>
      </c>
      <c r="I61" s="114" t="s">
        <v>325</v>
      </c>
      <c r="J61" s="114" t="s">
        <v>408</v>
      </c>
      <c r="K61" s="114" t="s">
        <v>422</v>
      </c>
      <c r="L61" s="116">
        <v>44317</v>
      </c>
      <c r="M61" s="116">
        <v>44560</v>
      </c>
      <c r="N61" s="114" t="s">
        <v>454</v>
      </c>
    </row>
    <row r="62" spans="1:14" s="119" customFormat="1" ht="117">
      <c r="A62" s="114">
        <v>48</v>
      </c>
      <c r="B62" s="114" t="s">
        <v>92</v>
      </c>
      <c r="C62" s="114" t="s">
        <v>381</v>
      </c>
      <c r="D62" s="114" t="s">
        <v>99</v>
      </c>
      <c r="E62" s="114" t="s">
        <v>99</v>
      </c>
      <c r="F62" s="115" t="s">
        <v>153</v>
      </c>
      <c r="G62" s="114">
        <v>1</v>
      </c>
      <c r="H62" s="115" t="s">
        <v>248</v>
      </c>
      <c r="I62" s="114" t="s">
        <v>326</v>
      </c>
      <c r="J62" s="114" t="s">
        <v>408</v>
      </c>
      <c r="K62" s="114" t="s">
        <v>423</v>
      </c>
      <c r="L62" s="116">
        <v>44317</v>
      </c>
      <c r="M62" s="116">
        <v>44530</v>
      </c>
      <c r="N62" s="114" t="s">
        <v>455</v>
      </c>
    </row>
    <row r="63" spans="1:14" s="119" customFormat="1" ht="195">
      <c r="A63" s="114">
        <v>49</v>
      </c>
      <c r="B63" s="114" t="s">
        <v>92</v>
      </c>
      <c r="C63" s="114" t="s">
        <v>381</v>
      </c>
      <c r="D63" s="114" t="s">
        <v>99</v>
      </c>
      <c r="E63" s="114" t="s">
        <v>99</v>
      </c>
      <c r="F63" s="115" t="s">
        <v>154</v>
      </c>
      <c r="G63" s="114">
        <v>1</v>
      </c>
      <c r="H63" s="115" t="s">
        <v>249</v>
      </c>
      <c r="I63" s="114" t="s">
        <v>327</v>
      </c>
      <c r="J63" s="114" t="s">
        <v>408</v>
      </c>
      <c r="K63" s="114" t="s">
        <v>422</v>
      </c>
      <c r="L63" s="116">
        <v>44348</v>
      </c>
      <c r="M63" s="116">
        <v>44530</v>
      </c>
      <c r="N63" s="114" t="s">
        <v>456</v>
      </c>
    </row>
    <row r="64" spans="1:14" s="119" customFormat="1" ht="78">
      <c r="A64" s="114">
        <v>50</v>
      </c>
      <c r="B64" s="114" t="s">
        <v>92</v>
      </c>
      <c r="C64" s="114" t="s">
        <v>381</v>
      </c>
      <c r="D64" s="114" t="s">
        <v>99</v>
      </c>
      <c r="E64" s="114" t="s">
        <v>99</v>
      </c>
      <c r="F64" s="115" t="s">
        <v>388</v>
      </c>
      <c r="G64" s="114">
        <v>1</v>
      </c>
      <c r="H64" s="115" t="s">
        <v>382</v>
      </c>
      <c r="I64" s="114" t="s">
        <v>328</v>
      </c>
      <c r="J64" s="114" t="s">
        <v>408</v>
      </c>
      <c r="K64" s="114" t="s">
        <v>418</v>
      </c>
      <c r="L64" s="116">
        <v>44317</v>
      </c>
      <c r="M64" s="116">
        <v>44439</v>
      </c>
      <c r="N64" s="114" t="s">
        <v>457</v>
      </c>
    </row>
    <row r="65" spans="1:14" s="119" customFormat="1" ht="156">
      <c r="A65" s="114">
        <v>51</v>
      </c>
      <c r="B65" s="114" t="s">
        <v>92</v>
      </c>
      <c r="C65" s="114" t="s">
        <v>381</v>
      </c>
      <c r="D65" s="114" t="s">
        <v>99</v>
      </c>
      <c r="E65" s="114" t="s">
        <v>99</v>
      </c>
      <c r="F65" s="115" t="s">
        <v>389</v>
      </c>
      <c r="G65" s="114">
        <v>1</v>
      </c>
      <c r="H65" s="115" t="s">
        <v>390</v>
      </c>
      <c r="I65" s="114" t="s">
        <v>329</v>
      </c>
      <c r="J65" s="114" t="s">
        <v>408</v>
      </c>
      <c r="K65" s="114" t="s">
        <v>427</v>
      </c>
      <c r="L65" s="116">
        <v>44440</v>
      </c>
      <c r="M65" s="116">
        <v>44561</v>
      </c>
      <c r="N65" s="114" t="s">
        <v>457</v>
      </c>
    </row>
    <row r="66" spans="1:14" s="119" customFormat="1" ht="207.75">
      <c r="A66" s="114">
        <v>52</v>
      </c>
      <c r="B66" s="114" t="s">
        <v>92</v>
      </c>
      <c r="C66" s="114" t="s">
        <v>381</v>
      </c>
      <c r="D66" s="114" t="s">
        <v>99</v>
      </c>
      <c r="E66" s="114" t="s">
        <v>99</v>
      </c>
      <c r="F66" s="115" t="s">
        <v>155</v>
      </c>
      <c r="G66" s="114">
        <v>1</v>
      </c>
      <c r="H66" s="115" t="s">
        <v>250</v>
      </c>
      <c r="I66" s="114" t="s">
        <v>330</v>
      </c>
      <c r="J66" s="114" t="s">
        <v>408</v>
      </c>
      <c r="K66" s="114" t="s">
        <v>422</v>
      </c>
      <c r="L66" s="116">
        <v>44317</v>
      </c>
      <c r="M66" s="116">
        <v>44530</v>
      </c>
      <c r="N66" s="114" t="s">
        <v>458</v>
      </c>
    </row>
    <row r="67" spans="1:14" s="119" customFormat="1" ht="246.75">
      <c r="A67" s="114">
        <v>53</v>
      </c>
      <c r="B67" s="114" t="s">
        <v>92</v>
      </c>
      <c r="C67" s="114" t="s">
        <v>381</v>
      </c>
      <c r="D67" s="114" t="s">
        <v>99</v>
      </c>
      <c r="E67" s="114" t="s">
        <v>99</v>
      </c>
      <c r="F67" s="115" t="s">
        <v>156</v>
      </c>
      <c r="G67" s="114">
        <v>6</v>
      </c>
      <c r="H67" s="115" t="s">
        <v>251</v>
      </c>
      <c r="I67" s="114" t="s">
        <v>331</v>
      </c>
      <c r="J67" s="114" t="s">
        <v>408</v>
      </c>
      <c r="K67" s="114" t="s">
        <v>422</v>
      </c>
      <c r="L67" s="116">
        <v>44317</v>
      </c>
      <c r="M67" s="116">
        <v>44530</v>
      </c>
      <c r="N67" s="114" t="s">
        <v>459</v>
      </c>
    </row>
    <row r="68" spans="1:14" s="119" customFormat="1" ht="181.5">
      <c r="A68" s="114">
        <v>54</v>
      </c>
      <c r="B68" s="114" t="s">
        <v>92</v>
      </c>
      <c r="C68" s="114" t="s">
        <v>381</v>
      </c>
      <c r="D68" s="114" t="s">
        <v>99</v>
      </c>
      <c r="E68" s="114" t="s">
        <v>99</v>
      </c>
      <c r="F68" s="115" t="s">
        <v>157</v>
      </c>
      <c r="G68" s="114">
        <v>1</v>
      </c>
      <c r="H68" s="115" t="s">
        <v>252</v>
      </c>
      <c r="I68" s="114" t="s">
        <v>332</v>
      </c>
      <c r="J68" s="114" t="s">
        <v>408</v>
      </c>
      <c r="K68" s="114" t="s">
        <v>422</v>
      </c>
      <c r="L68" s="116">
        <v>44317</v>
      </c>
      <c r="M68" s="116">
        <v>44530</v>
      </c>
      <c r="N68" s="114" t="s">
        <v>460</v>
      </c>
    </row>
    <row r="69" spans="1:14" s="119" customFormat="1" ht="195">
      <c r="A69" s="114">
        <v>55</v>
      </c>
      <c r="B69" s="114" t="s">
        <v>92</v>
      </c>
      <c r="C69" s="114" t="s">
        <v>381</v>
      </c>
      <c r="D69" s="114" t="s">
        <v>99</v>
      </c>
      <c r="E69" s="114" t="s">
        <v>99</v>
      </c>
      <c r="F69" s="115" t="s">
        <v>158</v>
      </c>
      <c r="G69" s="114">
        <v>1</v>
      </c>
      <c r="H69" s="115" t="s">
        <v>253</v>
      </c>
      <c r="I69" s="114" t="s">
        <v>332</v>
      </c>
      <c r="J69" s="114" t="s">
        <v>408</v>
      </c>
      <c r="K69" s="114" t="s">
        <v>425</v>
      </c>
      <c r="L69" s="116">
        <v>44317</v>
      </c>
      <c r="M69" s="116">
        <v>44530</v>
      </c>
      <c r="N69" s="114" t="s">
        <v>460</v>
      </c>
    </row>
    <row r="70" spans="1:14" s="119" customFormat="1" ht="195">
      <c r="A70" s="114">
        <v>56</v>
      </c>
      <c r="B70" s="114" t="s">
        <v>92</v>
      </c>
      <c r="C70" s="114" t="s">
        <v>381</v>
      </c>
      <c r="D70" s="114" t="s">
        <v>99</v>
      </c>
      <c r="E70" s="114" t="s">
        <v>99</v>
      </c>
      <c r="F70" s="115" t="s">
        <v>159</v>
      </c>
      <c r="G70" s="114">
        <v>1</v>
      </c>
      <c r="H70" s="115" t="s">
        <v>254</v>
      </c>
      <c r="I70" s="114" t="s">
        <v>333</v>
      </c>
      <c r="J70" s="114" t="s">
        <v>408</v>
      </c>
      <c r="K70" s="114" t="s">
        <v>424</v>
      </c>
      <c r="L70" s="116">
        <v>44317</v>
      </c>
      <c r="M70" s="116">
        <v>44530</v>
      </c>
      <c r="N70" s="114" t="s">
        <v>461</v>
      </c>
    </row>
    <row r="71" spans="1:14" s="119" customFormat="1" ht="64.5">
      <c r="A71" s="114">
        <v>57</v>
      </c>
      <c r="B71" s="114" t="s">
        <v>92</v>
      </c>
      <c r="C71" s="114" t="s">
        <v>381</v>
      </c>
      <c r="D71" s="114" t="s">
        <v>99</v>
      </c>
      <c r="E71" s="114" t="s">
        <v>99</v>
      </c>
      <c r="F71" s="115" t="s">
        <v>160</v>
      </c>
      <c r="G71" s="114">
        <v>1</v>
      </c>
      <c r="H71" s="115" t="s">
        <v>255</v>
      </c>
      <c r="I71" s="114" t="s">
        <v>333</v>
      </c>
      <c r="J71" s="114" t="s">
        <v>408</v>
      </c>
      <c r="K71" s="114" t="s">
        <v>426</v>
      </c>
      <c r="L71" s="116">
        <v>44317</v>
      </c>
      <c r="M71" s="116">
        <v>44530</v>
      </c>
      <c r="N71" s="114" t="s">
        <v>461</v>
      </c>
    </row>
    <row r="72" spans="1:14" s="119" customFormat="1" ht="51.75">
      <c r="A72" s="114">
        <v>58</v>
      </c>
      <c r="B72" s="114" t="s">
        <v>92</v>
      </c>
      <c r="C72" s="114" t="s">
        <v>381</v>
      </c>
      <c r="D72" s="114" t="s">
        <v>99</v>
      </c>
      <c r="E72" s="114" t="s">
        <v>99</v>
      </c>
      <c r="F72" s="115" t="s">
        <v>161</v>
      </c>
      <c r="G72" s="114">
        <v>1</v>
      </c>
      <c r="H72" s="115" t="s">
        <v>256</v>
      </c>
      <c r="I72" s="114" t="s">
        <v>333</v>
      </c>
      <c r="J72" s="114" t="s">
        <v>408</v>
      </c>
      <c r="K72" s="114" t="s">
        <v>415</v>
      </c>
      <c r="L72" s="116">
        <v>44317</v>
      </c>
      <c r="M72" s="116">
        <v>44530</v>
      </c>
      <c r="N72" s="114" t="s">
        <v>461</v>
      </c>
    </row>
    <row r="73" spans="1:14" s="119" customFormat="1" ht="181.5">
      <c r="A73" s="114">
        <v>59</v>
      </c>
      <c r="B73" s="114" t="s">
        <v>92</v>
      </c>
      <c r="C73" s="114" t="s">
        <v>381</v>
      </c>
      <c r="D73" s="114" t="s">
        <v>99</v>
      </c>
      <c r="E73" s="114" t="s">
        <v>99</v>
      </c>
      <c r="F73" s="115" t="s">
        <v>391</v>
      </c>
      <c r="G73" s="114">
        <v>1</v>
      </c>
      <c r="H73" s="115" t="s">
        <v>392</v>
      </c>
      <c r="I73" s="114" t="s">
        <v>334</v>
      </c>
      <c r="J73" s="114" t="s">
        <v>408</v>
      </c>
      <c r="K73" s="114" t="s">
        <v>439</v>
      </c>
      <c r="L73" s="116">
        <v>44440</v>
      </c>
      <c r="M73" s="116">
        <v>44530</v>
      </c>
      <c r="N73" s="114" t="s">
        <v>462</v>
      </c>
    </row>
    <row r="74" spans="1:14" s="119" customFormat="1" ht="195">
      <c r="A74" s="114">
        <v>60</v>
      </c>
      <c r="B74" s="114" t="s">
        <v>92</v>
      </c>
      <c r="C74" s="114" t="s">
        <v>381</v>
      </c>
      <c r="D74" s="114" t="s">
        <v>99</v>
      </c>
      <c r="E74" s="114" t="s">
        <v>99</v>
      </c>
      <c r="F74" s="115" t="s">
        <v>162</v>
      </c>
      <c r="G74" s="114">
        <v>2</v>
      </c>
      <c r="H74" s="115" t="s">
        <v>257</v>
      </c>
      <c r="I74" s="114" t="s">
        <v>335</v>
      </c>
      <c r="J74" s="114" t="s">
        <v>408</v>
      </c>
      <c r="K74" s="114" t="s">
        <v>422</v>
      </c>
      <c r="L74" s="116">
        <v>44317</v>
      </c>
      <c r="M74" s="116">
        <v>44530</v>
      </c>
      <c r="N74" s="114" t="s">
        <v>463</v>
      </c>
    </row>
    <row r="75" spans="1:14" s="119" customFormat="1" ht="246.75">
      <c r="A75" s="114">
        <v>61</v>
      </c>
      <c r="B75" s="114" t="s">
        <v>92</v>
      </c>
      <c r="C75" s="114" t="s">
        <v>381</v>
      </c>
      <c r="D75" s="114" t="s">
        <v>99</v>
      </c>
      <c r="E75" s="114" t="s">
        <v>99</v>
      </c>
      <c r="F75" s="115" t="s">
        <v>163</v>
      </c>
      <c r="G75" s="114">
        <v>12</v>
      </c>
      <c r="H75" s="115" t="s">
        <v>258</v>
      </c>
      <c r="I75" s="114" t="s">
        <v>335</v>
      </c>
      <c r="J75" s="114" t="s">
        <v>408</v>
      </c>
      <c r="K75" s="114" t="s">
        <v>420</v>
      </c>
      <c r="L75" s="116">
        <v>44197</v>
      </c>
      <c r="M75" s="116">
        <v>44561</v>
      </c>
      <c r="N75" s="114" t="s">
        <v>464</v>
      </c>
    </row>
    <row r="76" spans="1:14" s="119" customFormat="1" ht="103.5">
      <c r="A76" s="114">
        <v>62</v>
      </c>
      <c r="B76" s="114" t="s">
        <v>92</v>
      </c>
      <c r="C76" s="114" t="s">
        <v>381</v>
      </c>
      <c r="D76" s="114" t="s">
        <v>99</v>
      </c>
      <c r="E76" s="114" t="s">
        <v>99</v>
      </c>
      <c r="F76" s="115" t="s">
        <v>164</v>
      </c>
      <c r="G76" s="114">
        <v>2</v>
      </c>
      <c r="H76" s="115" t="s">
        <v>259</v>
      </c>
      <c r="I76" s="114" t="s">
        <v>335</v>
      </c>
      <c r="J76" s="114" t="s">
        <v>408</v>
      </c>
      <c r="K76" s="114" t="s">
        <v>425</v>
      </c>
      <c r="L76" s="116">
        <v>44317</v>
      </c>
      <c r="M76" s="116">
        <v>44530</v>
      </c>
      <c r="N76" s="114" t="s">
        <v>464</v>
      </c>
    </row>
    <row r="77" spans="1:14" s="119" customFormat="1" ht="195">
      <c r="A77" s="114">
        <v>63</v>
      </c>
      <c r="B77" s="114" t="s">
        <v>92</v>
      </c>
      <c r="C77" s="114" t="s">
        <v>381</v>
      </c>
      <c r="D77" s="114" t="s">
        <v>99</v>
      </c>
      <c r="E77" s="114" t="s">
        <v>99</v>
      </c>
      <c r="F77" s="115" t="s">
        <v>165</v>
      </c>
      <c r="G77" s="114">
        <v>1</v>
      </c>
      <c r="H77" s="115" t="s">
        <v>260</v>
      </c>
      <c r="I77" s="114" t="s">
        <v>336</v>
      </c>
      <c r="J77" s="114" t="s">
        <v>408</v>
      </c>
      <c r="K77" s="114" t="s">
        <v>422</v>
      </c>
      <c r="L77" s="116">
        <v>44317</v>
      </c>
      <c r="M77" s="116">
        <v>44530</v>
      </c>
      <c r="N77" s="114" t="s">
        <v>465</v>
      </c>
    </row>
    <row r="78" spans="1:14" s="119" customFormat="1" ht="259.5">
      <c r="A78" s="114">
        <v>64</v>
      </c>
      <c r="B78" s="114" t="s">
        <v>92</v>
      </c>
      <c r="C78" s="114" t="s">
        <v>381</v>
      </c>
      <c r="D78" s="114" t="s">
        <v>99</v>
      </c>
      <c r="E78" s="114" t="s">
        <v>99</v>
      </c>
      <c r="F78" s="115" t="s">
        <v>393</v>
      </c>
      <c r="G78" s="114">
        <v>1</v>
      </c>
      <c r="H78" s="115" t="s">
        <v>394</v>
      </c>
      <c r="I78" s="114" t="s">
        <v>337</v>
      </c>
      <c r="J78" s="114" t="s">
        <v>408</v>
      </c>
      <c r="K78" s="114" t="s">
        <v>422</v>
      </c>
      <c r="L78" s="116">
        <v>44378</v>
      </c>
      <c r="M78" s="116">
        <v>44530</v>
      </c>
      <c r="N78" s="114" t="s">
        <v>466</v>
      </c>
    </row>
    <row r="79" spans="1:14" s="119" customFormat="1" ht="220.5">
      <c r="A79" s="114">
        <v>65</v>
      </c>
      <c r="B79" s="114" t="s">
        <v>92</v>
      </c>
      <c r="C79" s="114" t="s">
        <v>381</v>
      </c>
      <c r="D79" s="114" t="s">
        <v>99</v>
      </c>
      <c r="E79" s="114" t="s">
        <v>99</v>
      </c>
      <c r="F79" s="115" t="s">
        <v>166</v>
      </c>
      <c r="G79" s="114">
        <v>2</v>
      </c>
      <c r="H79" s="115" t="s">
        <v>395</v>
      </c>
      <c r="I79" s="114" t="s">
        <v>337</v>
      </c>
      <c r="J79" s="114" t="s">
        <v>408</v>
      </c>
      <c r="K79" s="114" t="s">
        <v>414</v>
      </c>
      <c r="L79" s="116">
        <v>44323</v>
      </c>
      <c r="M79" s="116">
        <v>44530</v>
      </c>
      <c r="N79" s="114" t="s">
        <v>466</v>
      </c>
    </row>
    <row r="80" spans="1:14" s="119" customFormat="1" ht="103.5">
      <c r="A80" s="114">
        <v>66</v>
      </c>
      <c r="B80" s="114" t="s">
        <v>92</v>
      </c>
      <c r="C80" s="114" t="s">
        <v>381</v>
      </c>
      <c r="D80" s="114" t="s">
        <v>99</v>
      </c>
      <c r="E80" s="114" t="s">
        <v>99</v>
      </c>
      <c r="F80" s="115" t="s">
        <v>396</v>
      </c>
      <c r="G80" s="114">
        <v>1</v>
      </c>
      <c r="H80" s="115" t="s">
        <v>383</v>
      </c>
      <c r="I80" s="114" t="s">
        <v>337</v>
      </c>
      <c r="J80" s="114" t="s">
        <v>408</v>
      </c>
      <c r="K80" s="114" t="s">
        <v>425</v>
      </c>
      <c r="L80" s="116">
        <v>44414</v>
      </c>
      <c r="M80" s="116">
        <v>44530</v>
      </c>
      <c r="N80" s="114" t="s">
        <v>466</v>
      </c>
    </row>
    <row r="81" spans="1:14" s="119" customFormat="1" ht="307.5">
      <c r="A81" s="114">
        <v>67</v>
      </c>
      <c r="B81" s="114" t="s">
        <v>92</v>
      </c>
      <c r="C81" s="114" t="s">
        <v>381</v>
      </c>
      <c r="D81" s="114" t="s">
        <v>99</v>
      </c>
      <c r="E81" s="114" t="s">
        <v>99</v>
      </c>
      <c r="F81" s="115" t="s">
        <v>167</v>
      </c>
      <c r="G81" s="114">
        <v>3</v>
      </c>
      <c r="H81" s="115" t="s">
        <v>261</v>
      </c>
      <c r="I81" s="114" t="s">
        <v>338</v>
      </c>
      <c r="J81" s="114" t="s">
        <v>408</v>
      </c>
      <c r="K81" s="114" t="s">
        <v>427</v>
      </c>
      <c r="L81" s="116">
        <v>44409</v>
      </c>
      <c r="M81" s="116">
        <v>44530</v>
      </c>
      <c r="N81" s="114" t="s">
        <v>467</v>
      </c>
    </row>
    <row r="82" spans="1:14" s="119" customFormat="1" ht="246.75">
      <c r="A82" s="114">
        <v>68</v>
      </c>
      <c r="B82" s="114" t="s">
        <v>92</v>
      </c>
      <c r="C82" s="114" t="s">
        <v>381</v>
      </c>
      <c r="D82" s="114" t="s">
        <v>99</v>
      </c>
      <c r="E82" s="114" t="s">
        <v>99</v>
      </c>
      <c r="F82" s="115" t="s">
        <v>168</v>
      </c>
      <c r="G82" s="114">
        <v>1</v>
      </c>
      <c r="H82" s="115" t="s">
        <v>262</v>
      </c>
      <c r="I82" s="114" t="s">
        <v>339</v>
      </c>
      <c r="J82" s="114" t="s">
        <v>408</v>
      </c>
      <c r="K82" s="114" t="s">
        <v>422</v>
      </c>
      <c r="L82" s="116">
        <v>44317</v>
      </c>
      <c r="M82" s="116">
        <v>44561</v>
      </c>
      <c r="N82" s="114" t="s">
        <v>468</v>
      </c>
    </row>
    <row r="83" spans="1:14" s="119" customFormat="1" ht="181.5">
      <c r="A83" s="114">
        <v>69</v>
      </c>
      <c r="B83" s="114" t="s">
        <v>92</v>
      </c>
      <c r="C83" s="114" t="s">
        <v>381</v>
      </c>
      <c r="D83" s="114" t="s">
        <v>99</v>
      </c>
      <c r="E83" s="114" t="s">
        <v>99</v>
      </c>
      <c r="F83" s="115" t="s">
        <v>169</v>
      </c>
      <c r="G83" s="114">
        <v>3</v>
      </c>
      <c r="H83" s="115" t="s">
        <v>397</v>
      </c>
      <c r="I83" s="114" t="s">
        <v>339</v>
      </c>
      <c r="J83" s="114" t="s">
        <v>408</v>
      </c>
      <c r="K83" s="114" t="s">
        <v>422</v>
      </c>
      <c r="L83" s="116">
        <v>44287</v>
      </c>
      <c r="M83" s="116">
        <v>44439</v>
      </c>
      <c r="N83" s="114" t="s">
        <v>468</v>
      </c>
    </row>
    <row r="84" spans="1:14" s="119" customFormat="1" ht="283.5">
      <c r="A84" s="114">
        <v>70</v>
      </c>
      <c r="B84" s="114" t="s">
        <v>92</v>
      </c>
      <c r="C84" s="114" t="s">
        <v>381</v>
      </c>
      <c r="D84" s="114" t="s">
        <v>99</v>
      </c>
      <c r="E84" s="114" t="s">
        <v>99</v>
      </c>
      <c r="F84" s="115" t="s">
        <v>170</v>
      </c>
      <c r="G84" s="114">
        <v>1</v>
      </c>
      <c r="H84" s="115" t="s">
        <v>263</v>
      </c>
      <c r="I84" s="114" t="s">
        <v>340</v>
      </c>
      <c r="J84" s="114" t="s">
        <v>408</v>
      </c>
      <c r="K84" s="114" t="s">
        <v>422</v>
      </c>
      <c r="L84" s="116">
        <v>44317</v>
      </c>
      <c r="M84" s="116">
        <v>44530</v>
      </c>
      <c r="N84" s="114" t="s">
        <v>430</v>
      </c>
    </row>
    <row r="85" spans="1:14" s="119" customFormat="1" ht="207.75">
      <c r="A85" s="114">
        <v>71</v>
      </c>
      <c r="B85" s="114" t="s">
        <v>92</v>
      </c>
      <c r="C85" s="114" t="s">
        <v>381</v>
      </c>
      <c r="D85" s="114" t="s">
        <v>99</v>
      </c>
      <c r="E85" s="114" t="s">
        <v>99</v>
      </c>
      <c r="F85" s="115" t="s">
        <v>171</v>
      </c>
      <c r="G85" s="114">
        <v>1</v>
      </c>
      <c r="H85" s="115" t="s">
        <v>264</v>
      </c>
      <c r="I85" s="114" t="s">
        <v>341</v>
      </c>
      <c r="J85" s="114" t="s">
        <v>408</v>
      </c>
      <c r="K85" s="114" t="s">
        <v>422</v>
      </c>
      <c r="L85" s="116">
        <v>44440</v>
      </c>
      <c r="M85" s="116">
        <v>44530</v>
      </c>
      <c r="N85" s="114" t="s">
        <v>469</v>
      </c>
    </row>
    <row r="86" spans="1:14" s="119" customFormat="1" ht="207.75">
      <c r="A86" s="114">
        <v>72</v>
      </c>
      <c r="B86" s="114" t="s">
        <v>92</v>
      </c>
      <c r="C86" s="114" t="s">
        <v>381</v>
      </c>
      <c r="D86" s="114" t="s">
        <v>99</v>
      </c>
      <c r="E86" s="114" t="s">
        <v>99</v>
      </c>
      <c r="F86" s="115" t="s">
        <v>172</v>
      </c>
      <c r="G86" s="114">
        <v>2</v>
      </c>
      <c r="H86" s="115" t="s">
        <v>265</v>
      </c>
      <c r="I86" s="114" t="s">
        <v>342</v>
      </c>
      <c r="J86" s="114" t="s">
        <v>408</v>
      </c>
      <c r="K86" s="114" t="s">
        <v>422</v>
      </c>
      <c r="L86" s="116">
        <v>44348</v>
      </c>
      <c r="M86" s="116">
        <v>44561</v>
      </c>
      <c r="N86" s="114" t="s">
        <v>470</v>
      </c>
    </row>
    <row r="87" spans="1:14" s="119" customFormat="1" ht="195">
      <c r="A87" s="114">
        <v>73</v>
      </c>
      <c r="B87" s="114" t="s">
        <v>92</v>
      </c>
      <c r="C87" s="114" t="s">
        <v>381</v>
      </c>
      <c r="D87" s="114" t="s">
        <v>99</v>
      </c>
      <c r="E87" s="114" t="s">
        <v>99</v>
      </c>
      <c r="F87" s="115" t="s">
        <v>398</v>
      </c>
      <c r="G87" s="114">
        <v>1</v>
      </c>
      <c r="H87" s="115" t="s">
        <v>266</v>
      </c>
      <c r="I87" s="114" t="s">
        <v>343</v>
      </c>
      <c r="J87" s="114" t="s">
        <v>408</v>
      </c>
      <c r="K87" s="114" t="s">
        <v>422</v>
      </c>
      <c r="L87" s="116">
        <v>44440</v>
      </c>
      <c r="M87" s="116">
        <v>44561</v>
      </c>
      <c r="N87" s="114" t="s">
        <v>471</v>
      </c>
    </row>
    <row r="88" spans="1:14" s="119" customFormat="1" ht="195">
      <c r="A88" s="114">
        <v>74</v>
      </c>
      <c r="B88" s="114" t="s">
        <v>92</v>
      </c>
      <c r="C88" s="114" t="s">
        <v>381</v>
      </c>
      <c r="D88" s="114" t="s">
        <v>99</v>
      </c>
      <c r="E88" s="114" t="s">
        <v>99</v>
      </c>
      <c r="F88" s="115" t="s">
        <v>173</v>
      </c>
      <c r="G88" s="114">
        <v>1</v>
      </c>
      <c r="H88" s="115" t="s">
        <v>267</v>
      </c>
      <c r="I88" s="114" t="s">
        <v>399</v>
      </c>
      <c r="J88" s="114" t="s">
        <v>408</v>
      </c>
      <c r="K88" s="114" t="s">
        <v>422</v>
      </c>
      <c r="L88" s="116">
        <v>44228</v>
      </c>
      <c r="M88" s="116">
        <v>44346</v>
      </c>
      <c r="N88" s="114" t="s">
        <v>471</v>
      </c>
    </row>
    <row r="89" spans="1:14" s="119" customFormat="1" ht="195">
      <c r="A89" s="114">
        <v>75</v>
      </c>
      <c r="B89" s="114" t="s">
        <v>92</v>
      </c>
      <c r="C89" s="114" t="s">
        <v>381</v>
      </c>
      <c r="D89" s="114" t="s">
        <v>99</v>
      </c>
      <c r="E89" s="114" t="s">
        <v>99</v>
      </c>
      <c r="F89" s="115" t="s">
        <v>174</v>
      </c>
      <c r="G89" s="114">
        <v>1</v>
      </c>
      <c r="H89" s="115" t="s">
        <v>268</v>
      </c>
      <c r="I89" s="114" t="s">
        <v>344</v>
      </c>
      <c r="J89" s="114" t="s">
        <v>408</v>
      </c>
      <c r="K89" s="114" t="s">
        <v>422</v>
      </c>
      <c r="L89" s="116">
        <v>44317</v>
      </c>
      <c r="M89" s="116">
        <v>44561</v>
      </c>
      <c r="N89" s="114" t="s">
        <v>472</v>
      </c>
    </row>
    <row r="90" spans="1:14" s="119" customFormat="1" ht="195">
      <c r="A90" s="114">
        <v>76</v>
      </c>
      <c r="B90" s="114" t="s">
        <v>92</v>
      </c>
      <c r="C90" s="114" t="s">
        <v>381</v>
      </c>
      <c r="D90" s="114" t="s">
        <v>99</v>
      </c>
      <c r="E90" s="114" t="s">
        <v>99</v>
      </c>
      <c r="F90" s="115" t="s">
        <v>175</v>
      </c>
      <c r="G90" s="114">
        <v>2</v>
      </c>
      <c r="H90" s="115" t="s">
        <v>269</v>
      </c>
      <c r="I90" s="114" t="s">
        <v>345</v>
      </c>
      <c r="J90" s="114" t="s">
        <v>408</v>
      </c>
      <c r="K90" s="114" t="s">
        <v>422</v>
      </c>
      <c r="L90" s="116">
        <v>44317</v>
      </c>
      <c r="M90" s="116">
        <v>44530</v>
      </c>
      <c r="N90" s="114" t="s">
        <v>473</v>
      </c>
    </row>
    <row r="91" spans="1:14" s="119" customFormat="1" ht="103.5">
      <c r="A91" s="114">
        <v>77</v>
      </c>
      <c r="B91" s="114" t="s">
        <v>92</v>
      </c>
      <c r="C91" s="114" t="s">
        <v>381</v>
      </c>
      <c r="D91" s="114" t="s">
        <v>99</v>
      </c>
      <c r="E91" s="114" t="s">
        <v>99</v>
      </c>
      <c r="F91" s="115" t="s">
        <v>176</v>
      </c>
      <c r="G91" s="114">
        <v>2</v>
      </c>
      <c r="H91" s="115" t="s">
        <v>270</v>
      </c>
      <c r="I91" s="114" t="s">
        <v>346</v>
      </c>
      <c r="J91" s="114" t="s">
        <v>408</v>
      </c>
      <c r="K91" s="114" t="s">
        <v>422</v>
      </c>
      <c r="L91" s="116">
        <v>44317</v>
      </c>
      <c r="M91" s="116">
        <v>44530</v>
      </c>
      <c r="N91" s="114" t="s">
        <v>474</v>
      </c>
    </row>
    <row r="92" spans="1:14" s="119" customFormat="1" ht="129.75">
      <c r="A92" s="114">
        <v>78</v>
      </c>
      <c r="B92" s="114" t="s">
        <v>92</v>
      </c>
      <c r="C92" s="114" t="s">
        <v>381</v>
      </c>
      <c r="D92" s="114" t="s">
        <v>99</v>
      </c>
      <c r="E92" s="114" t="s">
        <v>99</v>
      </c>
      <c r="F92" s="115" t="s">
        <v>177</v>
      </c>
      <c r="G92" s="114">
        <v>3</v>
      </c>
      <c r="H92" s="115" t="s">
        <v>271</v>
      </c>
      <c r="I92" s="114" t="s">
        <v>347</v>
      </c>
      <c r="J92" s="114" t="s">
        <v>408</v>
      </c>
      <c r="K92" s="114" t="s">
        <v>415</v>
      </c>
      <c r="L92" s="116">
        <v>44256</v>
      </c>
      <c r="M92" s="116">
        <v>44500</v>
      </c>
      <c r="N92" s="114" t="s">
        <v>475</v>
      </c>
    </row>
    <row r="93" spans="1:14" s="119" customFormat="1" ht="220.5">
      <c r="A93" s="114">
        <v>79</v>
      </c>
      <c r="B93" s="114" t="s">
        <v>92</v>
      </c>
      <c r="C93" s="114" t="s">
        <v>381</v>
      </c>
      <c r="D93" s="114" t="s">
        <v>99</v>
      </c>
      <c r="E93" s="114" t="s">
        <v>99</v>
      </c>
      <c r="F93" s="115" t="s">
        <v>400</v>
      </c>
      <c r="G93" s="114">
        <v>1</v>
      </c>
      <c r="H93" s="115" t="s">
        <v>384</v>
      </c>
      <c r="I93" s="114" t="s">
        <v>347</v>
      </c>
      <c r="J93" s="114" t="s">
        <v>408</v>
      </c>
      <c r="K93" s="114" t="s">
        <v>422</v>
      </c>
      <c r="L93" s="116">
        <v>44317</v>
      </c>
      <c r="M93" s="116">
        <v>44469</v>
      </c>
      <c r="N93" s="114" t="s">
        <v>475</v>
      </c>
    </row>
    <row r="94" spans="1:14" s="119" customFormat="1" ht="207.75">
      <c r="A94" s="114">
        <v>80</v>
      </c>
      <c r="B94" s="114" t="s">
        <v>92</v>
      </c>
      <c r="C94" s="114" t="s">
        <v>381</v>
      </c>
      <c r="D94" s="114" t="s">
        <v>99</v>
      </c>
      <c r="E94" s="114" t="s">
        <v>99</v>
      </c>
      <c r="F94" s="115" t="s">
        <v>178</v>
      </c>
      <c r="G94" s="114">
        <v>1</v>
      </c>
      <c r="H94" s="115" t="s">
        <v>272</v>
      </c>
      <c r="I94" s="114" t="s">
        <v>348</v>
      </c>
      <c r="J94" s="114" t="s">
        <v>408</v>
      </c>
      <c r="K94" s="114" t="s">
        <v>422</v>
      </c>
      <c r="L94" s="116">
        <v>44317</v>
      </c>
      <c r="M94" s="116">
        <v>44530</v>
      </c>
      <c r="N94" s="114" t="s">
        <v>476</v>
      </c>
    </row>
    <row r="95" spans="1:14" s="119" customFormat="1" ht="78">
      <c r="A95" s="114">
        <v>81</v>
      </c>
      <c r="B95" s="114" t="s">
        <v>92</v>
      </c>
      <c r="C95" s="114" t="s">
        <v>381</v>
      </c>
      <c r="D95" s="114" t="s">
        <v>99</v>
      </c>
      <c r="E95" s="114" t="s">
        <v>99</v>
      </c>
      <c r="F95" s="115" t="s">
        <v>179</v>
      </c>
      <c r="G95" s="114">
        <v>1</v>
      </c>
      <c r="H95" s="115" t="s">
        <v>273</v>
      </c>
      <c r="I95" s="114" t="s">
        <v>348</v>
      </c>
      <c r="J95" s="114" t="s">
        <v>408</v>
      </c>
      <c r="K95" s="114" t="s">
        <v>415</v>
      </c>
      <c r="L95" s="116">
        <v>44228</v>
      </c>
      <c r="M95" s="116">
        <v>44561</v>
      </c>
      <c r="N95" s="114" t="s">
        <v>476</v>
      </c>
    </row>
    <row r="96" spans="1:14" s="119" customFormat="1" ht="195">
      <c r="A96" s="114">
        <v>82</v>
      </c>
      <c r="B96" s="114" t="s">
        <v>92</v>
      </c>
      <c r="C96" s="114" t="s">
        <v>381</v>
      </c>
      <c r="D96" s="114" t="s">
        <v>99</v>
      </c>
      <c r="E96" s="114" t="s">
        <v>99</v>
      </c>
      <c r="F96" s="115" t="s">
        <v>180</v>
      </c>
      <c r="G96" s="114">
        <v>1</v>
      </c>
      <c r="H96" s="115" t="s">
        <v>274</v>
      </c>
      <c r="I96" s="114" t="s">
        <v>349</v>
      </c>
      <c r="J96" s="114" t="s">
        <v>408</v>
      </c>
      <c r="K96" s="114" t="s">
        <v>422</v>
      </c>
      <c r="L96" s="116">
        <v>44317</v>
      </c>
      <c r="M96" s="116">
        <v>44530</v>
      </c>
      <c r="N96" s="114" t="s">
        <v>477</v>
      </c>
    </row>
    <row r="97" spans="1:14" s="119" customFormat="1" ht="307.5">
      <c r="A97" s="114">
        <v>83</v>
      </c>
      <c r="B97" s="114" t="s">
        <v>92</v>
      </c>
      <c r="C97" s="114" t="s">
        <v>381</v>
      </c>
      <c r="D97" s="114" t="s">
        <v>99</v>
      </c>
      <c r="E97" s="114" t="s">
        <v>99</v>
      </c>
      <c r="F97" s="115" t="s">
        <v>181</v>
      </c>
      <c r="G97" s="114">
        <v>1</v>
      </c>
      <c r="H97" s="115" t="s">
        <v>275</v>
      </c>
      <c r="I97" s="114" t="s">
        <v>350</v>
      </c>
      <c r="J97" s="114" t="s">
        <v>408</v>
      </c>
      <c r="K97" s="114" t="s">
        <v>422</v>
      </c>
      <c r="L97" s="116">
        <v>44317</v>
      </c>
      <c r="M97" s="116">
        <v>44530</v>
      </c>
      <c r="N97" s="114" t="s">
        <v>478</v>
      </c>
    </row>
    <row r="98" spans="1:14" s="119" customFormat="1" ht="259.5">
      <c r="A98" s="114">
        <v>84</v>
      </c>
      <c r="B98" s="114" t="s">
        <v>92</v>
      </c>
      <c r="C98" s="114" t="s">
        <v>381</v>
      </c>
      <c r="D98" s="114" t="s">
        <v>99</v>
      </c>
      <c r="E98" s="114" t="s">
        <v>99</v>
      </c>
      <c r="F98" s="115" t="s">
        <v>182</v>
      </c>
      <c r="G98" s="114">
        <v>1</v>
      </c>
      <c r="H98" s="115" t="s">
        <v>401</v>
      </c>
      <c r="I98" s="114" t="s">
        <v>351</v>
      </c>
      <c r="J98" s="114" t="s">
        <v>408</v>
      </c>
      <c r="K98" s="114" t="s">
        <v>422</v>
      </c>
      <c r="L98" s="116">
        <v>44317</v>
      </c>
      <c r="M98" s="116">
        <v>44530</v>
      </c>
      <c r="N98" s="114" t="s">
        <v>479</v>
      </c>
    </row>
    <row r="99" spans="1:14" s="119" customFormat="1" ht="195">
      <c r="A99" s="114">
        <v>85</v>
      </c>
      <c r="B99" s="114" t="s">
        <v>92</v>
      </c>
      <c r="C99" s="114" t="s">
        <v>381</v>
      </c>
      <c r="D99" s="114" t="s">
        <v>99</v>
      </c>
      <c r="E99" s="114" t="s">
        <v>99</v>
      </c>
      <c r="F99" s="115" t="s">
        <v>183</v>
      </c>
      <c r="G99" s="114">
        <v>1</v>
      </c>
      <c r="H99" s="115" t="s">
        <v>276</v>
      </c>
      <c r="I99" s="114" t="s">
        <v>352</v>
      </c>
      <c r="J99" s="114" t="s">
        <v>408</v>
      </c>
      <c r="K99" s="114" t="s">
        <v>422</v>
      </c>
      <c r="L99" s="116">
        <v>44317</v>
      </c>
      <c r="M99" s="116">
        <v>44530</v>
      </c>
      <c r="N99" s="114" t="s">
        <v>480</v>
      </c>
    </row>
    <row r="100" spans="1:14" s="119" customFormat="1" ht="195">
      <c r="A100" s="114">
        <v>86</v>
      </c>
      <c r="B100" s="114" t="s">
        <v>92</v>
      </c>
      <c r="C100" s="114" t="s">
        <v>381</v>
      </c>
      <c r="D100" s="114" t="s">
        <v>99</v>
      </c>
      <c r="E100" s="114" t="s">
        <v>99</v>
      </c>
      <c r="F100" s="115" t="s">
        <v>184</v>
      </c>
      <c r="G100" s="114">
        <v>1</v>
      </c>
      <c r="H100" s="115" t="s">
        <v>277</v>
      </c>
      <c r="I100" s="114" t="s">
        <v>353</v>
      </c>
      <c r="J100" s="114" t="s">
        <v>408</v>
      </c>
      <c r="K100" s="114" t="s">
        <v>422</v>
      </c>
      <c r="L100" s="116">
        <v>44470</v>
      </c>
      <c r="M100" s="116">
        <v>44561</v>
      </c>
      <c r="N100" s="114" t="s">
        <v>481</v>
      </c>
    </row>
    <row r="101" spans="1:14" s="119" customFormat="1" ht="355.5">
      <c r="A101" s="114">
        <v>87</v>
      </c>
      <c r="B101" s="114" t="s">
        <v>92</v>
      </c>
      <c r="C101" s="114" t="s">
        <v>381</v>
      </c>
      <c r="D101" s="114" t="s">
        <v>99</v>
      </c>
      <c r="E101" s="114" t="s">
        <v>99</v>
      </c>
      <c r="F101" s="115" t="s">
        <v>185</v>
      </c>
      <c r="G101" s="114">
        <v>3</v>
      </c>
      <c r="H101" s="115" t="s">
        <v>278</v>
      </c>
      <c r="I101" s="114" t="s">
        <v>354</v>
      </c>
      <c r="J101" s="114" t="s">
        <v>408</v>
      </c>
      <c r="K101" s="114" t="s">
        <v>427</v>
      </c>
      <c r="L101" s="116">
        <v>44317</v>
      </c>
      <c r="M101" s="116">
        <v>44530</v>
      </c>
      <c r="N101" s="114" t="s">
        <v>482</v>
      </c>
    </row>
    <row r="102" spans="1:14" s="119" customFormat="1" ht="207.75">
      <c r="A102" s="114">
        <v>88</v>
      </c>
      <c r="B102" s="114" t="s">
        <v>92</v>
      </c>
      <c r="C102" s="114" t="s">
        <v>381</v>
      </c>
      <c r="D102" s="114" t="s">
        <v>99</v>
      </c>
      <c r="E102" s="114" t="s">
        <v>99</v>
      </c>
      <c r="F102" s="115" t="s">
        <v>186</v>
      </c>
      <c r="G102" s="114">
        <v>1</v>
      </c>
      <c r="H102" s="115" t="s">
        <v>279</v>
      </c>
      <c r="I102" s="114" t="s">
        <v>355</v>
      </c>
      <c r="J102" s="114" t="s">
        <v>408</v>
      </c>
      <c r="K102" s="114" t="s">
        <v>422</v>
      </c>
      <c r="L102" s="116">
        <v>44317</v>
      </c>
      <c r="M102" s="116">
        <v>44530</v>
      </c>
      <c r="N102" s="114" t="s">
        <v>483</v>
      </c>
    </row>
    <row r="103" spans="1:14" s="119" customFormat="1" ht="195">
      <c r="A103" s="114">
        <v>89</v>
      </c>
      <c r="B103" s="114" t="s">
        <v>92</v>
      </c>
      <c r="C103" s="114" t="s">
        <v>381</v>
      </c>
      <c r="D103" s="114" t="s">
        <v>99</v>
      </c>
      <c r="E103" s="114" t="s">
        <v>99</v>
      </c>
      <c r="F103" s="115" t="s">
        <v>187</v>
      </c>
      <c r="G103" s="114">
        <v>1</v>
      </c>
      <c r="H103" s="115" t="s">
        <v>280</v>
      </c>
      <c r="I103" s="114" t="s">
        <v>356</v>
      </c>
      <c r="J103" s="114" t="s">
        <v>408</v>
      </c>
      <c r="K103" s="114" t="s">
        <v>422</v>
      </c>
      <c r="L103" s="116">
        <v>44317</v>
      </c>
      <c r="M103" s="116">
        <v>44530</v>
      </c>
      <c r="N103" s="114" t="s">
        <v>484</v>
      </c>
    </row>
    <row r="104" spans="1:14" s="119" customFormat="1" ht="90.75">
      <c r="A104" s="114">
        <v>90</v>
      </c>
      <c r="B104" s="114" t="s">
        <v>92</v>
      </c>
      <c r="C104" s="114" t="s">
        <v>381</v>
      </c>
      <c r="D104" s="114" t="s">
        <v>99</v>
      </c>
      <c r="E104" s="114" t="s">
        <v>99</v>
      </c>
      <c r="F104" s="115" t="s">
        <v>188</v>
      </c>
      <c r="G104" s="114">
        <v>2</v>
      </c>
      <c r="H104" s="115" t="s">
        <v>281</v>
      </c>
      <c r="I104" s="114" t="s">
        <v>357</v>
      </c>
      <c r="J104" s="114" t="s">
        <v>408</v>
      </c>
      <c r="K104" s="114" t="s">
        <v>413</v>
      </c>
      <c r="L104" s="116">
        <v>44378</v>
      </c>
      <c r="M104" s="116">
        <v>44500</v>
      </c>
      <c r="N104" s="114" t="s">
        <v>485</v>
      </c>
    </row>
    <row r="105" spans="1:14" s="119" customFormat="1" ht="78">
      <c r="A105" s="114">
        <v>91</v>
      </c>
      <c r="B105" s="114" t="s">
        <v>92</v>
      </c>
      <c r="C105" s="114" t="s">
        <v>381</v>
      </c>
      <c r="D105" s="114" t="s">
        <v>99</v>
      </c>
      <c r="E105" s="114" t="s">
        <v>99</v>
      </c>
      <c r="F105" s="115" t="s">
        <v>189</v>
      </c>
      <c r="G105" s="114">
        <v>1</v>
      </c>
      <c r="H105" s="115" t="s">
        <v>282</v>
      </c>
      <c r="I105" s="114" t="s">
        <v>358</v>
      </c>
      <c r="J105" s="114" t="s">
        <v>408</v>
      </c>
      <c r="K105" s="114" t="s">
        <v>425</v>
      </c>
      <c r="L105" s="116">
        <v>44440</v>
      </c>
      <c r="M105" s="116">
        <v>44500</v>
      </c>
      <c r="N105" s="114" t="s">
        <v>486</v>
      </c>
    </row>
    <row r="106" spans="1:14" s="119" customFormat="1" ht="64.5">
      <c r="A106" s="114">
        <v>92</v>
      </c>
      <c r="B106" s="114" t="s">
        <v>92</v>
      </c>
      <c r="C106" s="114" t="s">
        <v>381</v>
      </c>
      <c r="D106" s="114" t="s">
        <v>99</v>
      </c>
      <c r="E106" s="114" t="s">
        <v>99</v>
      </c>
      <c r="F106" s="115" t="s">
        <v>190</v>
      </c>
      <c r="G106" s="114">
        <v>1</v>
      </c>
      <c r="H106" s="115" t="s">
        <v>283</v>
      </c>
      <c r="I106" s="114" t="s">
        <v>359</v>
      </c>
      <c r="J106" s="114" t="s">
        <v>408</v>
      </c>
      <c r="K106" s="114" t="s">
        <v>425</v>
      </c>
      <c r="L106" s="116">
        <v>44409</v>
      </c>
      <c r="M106" s="116">
        <v>44469</v>
      </c>
      <c r="N106" s="114" t="s">
        <v>487</v>
      </c>
    </row>
    <row r="107" spans="1:14" s="119" customFormat="1" ht="90.75">
      <c r="A107" s="114">
        <v>93</v>
      </c>
      <c r="B107" s="114" t="s">
        <v>92</v>
      </c>
      <c r="C107" s="114" t="s">
        <v>381</v>
      </c>
      <c r="D107" s="114" t="s">
        <v>99</v>
      </c>
      <c r="E107" s="114" t="s">
        <v>99</v>
      </c>
      <c r="F107" s="115" t="s">
        <v>191</v>
      </c>
      <c r="G107" s="114">
        <v>3</v>
      </c>
      <c r="H107" s="115" t="s">
        <v>284</v>
      </c>
      <c r="I107" s="114" t="s">
        <v>360</v>
      </c>
      <c r="J107" s="114" t="s">
        <v>408</v>
      </c>
      <c r="K107" s="114" t="s">
        <v>415</v>
      </c>
      <c r="L107" s="116">
        <v>44378</v>
      </c>
      <c r="M107" s="116">
        <v>44500</v>
      </c>
      <c r="N107" s="114" t="s">
        <v>488</v>
      </c>
    </row>
    <row r="108" spans="1:14" s="119" customFormat="1" ht="195">
      <c r="A108" s="114">
        <v>94</v>
      </c>
      <c r="B108" s="114" t="s">
        <v>92</v>
      </c>
      <c r="C108" s="114" t="s">
        <v>381</v>
      </c>
      <c r="D108" s="114" t="s">
        <v>99</v>
      </c>
      <c r="E108" s="114" t="s">
        <v>99</v>
      </c>
      <c r="F108" s="115" t="s">
        <v>192</v>
      </c>
      <c r="G108" s="114">
        <v>2</v>
      </c>
      <c r="H108" s="115" t="s">
        <v>285</v>
      </c>
      <c r="I108" s="114" t="s">
        <v>361</v>
      </c>
      <c r="J108" s="114" t="s">
        <v>408</v>
      </c>
      <c r="K108" s="114" t="s">
        <v>422</v>
      </c>
      <c r="L108" s="116">
        <v>44319</v>
      </c>
      <c r="M108" s="116">
        <v>44540</v>
      </c>
      <c r="N108" s="114" t="s">
        <v>489</v>
      </c>
    </row>
    <row r="109" spans="1:14" s="119" customFormat="1" ht="319.5">
      <c r="A109" s="114">
        <v>95</v>
      </c>
      <c r="B109" s="114" t="s">
        <v>92</v>
      </c>
      <c r="C109" s="114" t="s">
        <v>381</v>
      </c>
      <c r="D109" s="114" t="s">
        <v>99</v>
      </c>
      <c r="E109" s="114" t="s">
        <v>99</v>
      </c>
      <c r="F109" s="115" t="s">
        <v>193</v>
      </c>
      <c r="G109" s="114">
        <v>1</v>
      </c>
      <c r="H109" s="115" t="s">
        <v>286</v>
      </c>
      <c r="I109" s="114" t="s">
        <v>362</v>
      </c>
      <c r="J109" s="114" t="s">
        <v>408</v>
      </c>
      <c r="K109" s="114" t="s">
        <v>422</v>
      </c>
      <c r="L109" s="116">
        <v>44317</v>
      </c>
      <c r="M109" s="116">
        <v>44560</v>
      </c>
      <c r="N109" s="114" t="s">
        <v>490</v>
      </c>
    </row>
    <row r="110" spans="1:14" s="119" customFormat="1" ht="220.5">
      <c r="A110" s="114">
        <v>96</v>
      </c>
      <c r="B110" s="114" t="s">
        <v>92</v>
      </c>
      <c r="C110" s="114" t="s">
        <v>381</v>
      </c>
      <c r="D110" s="114" t="s">
        <v>99</v>
      </c>
      <c r="E110" s="114" t="s">
        <v>99</v>
      </c>
      <c r="F110" s="115" t="s">
        <v>194</v>
      </c>
      <c r="G110" s="114">
        <v>1</v>
      </c>
      <c r="H110" s="115" t="s">
        <v>287</v>
      </c>
      <c r="I110" s="114" t="s">
        <v>363</v>
      </c>
      <c r="J110" s="114" t="s">
        <v>408</v>
      </c>
      <c r="K110" s="114" t="s">
        <v>422</v>
      </c>
      <c r="L110" s="116">
        <v>44317</v>
      </c>
      <c r="M110" s="116">
        <v>44545</v>
      </c>
      <c r="N110" s="114" t="s">
        <v>491</v>
      </c>
    </row>
    <row r="111" spans="1:14" s="119" customFormat="1" ht="207.75">
      <c r="A111" s="114">
        <v>97</v>
      </c>
      <c r="B111" s="114" t="s">
        <v>92</v>
      </c>
      <c r="C111" s="114" t="s">
        <v>381</v>
      </c>
      <c r="D111" s="114" t="s">
        <v>99</v>
      </c>
      <c r="E111" s="114" t="s">
        <v>99</v>
      </c>
      <c r="F111" s="115" t="s">
        <v>195</v>
      </c>
      <c r="G111" s="114">
        <v>1</v>
      </c>
      <c r="H111" s="115" t="s">
        <v>288</v>
      </c>
      <c r="I111" s="114" t="s">
        <v>364</v>
      </c>
      <c r="J111" s="114" t="s">
        <v>408</v>
      </c>
      <c r="K111" s="114" t="s">
        <v>422</v>
      </c>
      <c r="L111" s="116">
        <v>44317</v>
      </c>
      <c r="M111" s="116">
        <v>44530</v>
      </c>
      <c r="N111" s="114" t="s">
        <v>492</v>
      </c>
    </row>
    <row r="112" spans="1:14" s="119" customFormat="1" ht="168.75">
      <c r="A112" s="114">
        <v>98</v>
      </c>
      <c r="B112" s="114" t="s">
        <v>92</v>
      </c>
      <c r="C112" s="114" t="s">
        <v>381</v>
      </c>
      <c r="D112" s="114" t="s">
        <v>99</v>
      </c>
      <c r="E112" s="114" t="s">
        <v>99</v>
      </c>
      <c r="F112" s="115" t="s">
        <v>402</v>
      </c>
      <c r="G112" s="114">
        <v>1</v>
      </c>
      <c r="H112" s="115" t="s">
        <v>385</v>
      </c>
      <c r="I112" s="114" t="s">
        <v>403</v>
      </c>
      <c r="J112" s="114" t="s">
        <v>408</v>
      </c>
      <c r="K112" s="114" t="s">
        <v>415</v>
      </c>
      <c r="L112" s="116">
        <v>44287</v>
      </c>
      <c r="M112" s="116">
        <v>44469</v>
      </c>
      <c r="N112" s="114" t="s">
        <v>493</v>
      </c>
    </row>
    <row r="113" spans="1:14" s="119" customFormat="1" ht="246.75">
      <c r="A113" s="114">
        <v>99</v>
      </c>
      <c r="B113" s="114" t="s">
        <v>92</v>
      </c>
      <c r="C113" s="114" t="s">
        <v>381</v>
      </c>
      <c r="D113" s="114" t="s">
        <v>99</v>
      </c>
      <c r="E113" s="114" t="s">
        <v>99</v>
      </c>
      <c r="F113" s="115" t="s">
        <v>196</v>
      </c>
      <c r="G113" s="114">
        <v>1</v>
      </c>
      <c r="H113" s="115" t="s">
        <v>289</v>
      </c>
      <c r="I113" s="114" t="s">
        <v>365</v>
      </c>
      <c r="J113" s="114" t="s">
        <v>408</v>
      </c>
      <c r="K113" s="114" t="s">
        <v>422</v>
      </c>
      <c r="L113" s="116">
        <v>44317</v>
      </c>
      <c r="M113" s="116">
        <v>44530</v>
      </c>
      <c r="N113" s="114" t="s">
        <v>458</v>
      </c>
    </row>
    <row r="114" spans="1:14" s="119" customFormat="1" ht="195">
      <c r="A114" s="114">
        <v>100</v>
      </c>
      <c r="B114" s="114" t="s">
        <v>92</v>
      </c>
      <c r="C114" s="114" t="s">
        <v>381</v>
      </c>
      <c r="D114" s="114" t="s">
        <v>99</v>
      </c>
      <c r="E114" s="114" t="s">
        <v>99</v>
      </c>
      <c r="F114" s="115" t="s">
        <v>197</v>
      </c>
      <c r="G114" s="114">
        <v>1</v>
      </c>
      <c r="H114" s="115" t="s">
        <v>290</v>
      </c>
      <c r="I114" s="114" t="s">
        <v>366</v>
      </c>
      <c r="J114" s="114" t="s">
        <v>408</v>
      </c>
      <c r="K114" s="114" t="s">
        <v>427</v>
      </c>
      <c r="L114" s="116">
        <v>44317</v>
      </c>
      <c r="M114" s="116">
        <v>44530</v>
      </c>
      <c r="N114" s="114" t="s">
        <v>494</v>
      </c>
    </row>
    <row r="115" spans="1:14" s="119" customFormat="1" ht="64.5">
      <c r="A115" s="114">
        <v>101</v>
      </c>
      <c r="B115" s="114" t="s">
        <v>92</v>
      </c>
      <c r="C115" s="114" t="s">
        <v>381</v>
      </c>
      <c r="D115" s="114" t="s">
        <v>99</v>
      </c>
      <c r="E115" s="114" t="s">
        <v>99</v>
      </c>
      <c r="F115" s="115" t="s">
        <v>198</v>
      </c>
      <c r="G115" s="114">
        <v>1</v>
      </c>
      <c r="H115" s="115" t="s">
        <v>291</v>
      </c>
      <c r="I115" s="114" t="s">
        <v>366</v>
      </c>
      <c r="J115" s="114" t="s">
        <v>408</v>
      </c>
      <c r="K115" s="114" t="s">
        <v>425</v>
      </c>
      <c r="L115" s="116">
        <v>44317</v>
      </c>
      <c r="M115" s="116">
        <v>44530</v>
      </c>
      <c r="N115" s="114" t="s">
        <v>494</v>
      </c>
    </row>
    <row r="116" spans="1:14" s="119" customFormat="1" ht="195">
      <c r="A116" s="114">
        <v>102</v>
      </c>
      <c r="B116" s="114" t="s">
        <v>92</v>
      </c>
      <c r="C116" s="114" t="s">
        <v>381</v>
      </c>
      <c r="D116" s="114" t="s">
        <v>99</v>
      </c>
      <c r="E116" s="114" t="s">
        <v>99</v>
      </c>
      <c r="F116" s="115" t="s">
        <v>199</v>
      </c>
      <c r="G116" s="114">
        <v>1</v>
      </c>
      <c r="H116" s="115" t="s">
        <v>292</v>
      </c>
      <c r="I116" s="114" t="s">
        <v>367</v>
      </c>
      <c r="J116" s="114" t="s">
        <v>408</v>
      </c>
      <c r="K116" s="114" t="s">
        <v>422</v>
      </c>
      <c r="L116" s="116">
        <v>44317</v>
      </c>
      <c r="M116" s="116">
        <v>44530</v>
      </c>
      <c r="N116" s="114" t="s">
        <v>495</v>
      </c>
    </row>
    <row r="117" spans="1:14" s="119" customFormat="1" ht="195">
      <c r="A117" s="114">
        <v>103</v>
      </c>
      <c r="B117" s="114" t="s">
        <v>92</v>
      </c>
      <c r="C117" s="114" t="s">
        <v>381</v>
      </c>
      <c r="D117" s="114" t="s">
        <v>99</v>
      </c>
      <c r="E117" s="114" t="s">
        <v>99</v>
      </c>
      <c r="F117" s="115" t="s">
        <v>200</v>
      </c>
      <c r="G117" s="114">
        <v>1</v>
      </c>
      <c r="H117" s="115" t="s">
        <v>293</v>
      </c>
      <c r="I117" s="114" t="s">
        <v>368</v>
      </c>
      <c r="J117" s="114" t="s">
        <v>408</v>
      </c>
      <c r="K117" s="114" t="s">
        <v>422</v>
      </c>
      <c r="L117" s="116">
        <v>44440</v>
      </c>
      <c r="M117" s="116">
        <v>44530</v>
      </c>
      <c r="N117" s="114" t="s">
        <v>496</v>
      </c>
    </row>
    <row r="118" spans="1:14" s="119" customFormat="1" ht="195">
      <c r="A118" s="114">
        <v>104</v>
      </c>
      <c r="B118" s="114" t="s">
        <v>92</v>
      </c>
      <c r="C118" s="114" t="s">
        <v>381</v>
      </c>
      <c r="D118" s="114" t="s">
        <v>99</v>
      </c>
      <c r="E118" s="114" t="s">
        <v>99</v>
      </c>
      <c r="F118" s="115" t="s">
        <v>201</v>
      </c>
      <c r="G118" s="114">
        <v>1</v>
      </c>
      <c r="H118" s="115" t="s">
        <v>294</v>
      </c>
      <c r="I118" s="114" t="s">
        <v>369</v>
      </c>
      <c r="J118" s="114" t="s">
        <v>408</v>
      </c>
      <c r="K118" s="114" t="s">
        <v>422</v>
      </c>
      <c r="L118" s="116">
        <v>44317</v>
      </c>
      <c r="M118" s="116">
        <v>44530</v>
      </c>
      <c r="N118" s="114" t="s">
        <v>497</v>
      </c>
    </row>
    <row r="119" spans="1:14" s="119" customFormat="1" ht="181.5">
      <c r="A119" s="114">
        <v>105</v>
      </c>
      <c r="B119" s="114" t="s">
        <v>92</v>
      </c>
      <c r="C119" s="114" t="s">
        <v>381</v>
      </c>
      <c r="D119" s="114" t="s">
        <v>99</v>
      </c>
      <c r="E119" s="114" t="s">
        <v>99</v>
      </c>
      <c r="F119" s="115" t="s">
        <v>202</v>
      </c>
      <c r="G119" s="114">
        <v>1</v>
      </c>
      <c r="H119" s="115" t="s">
        <v>295</v>
      </c>
      <c r="I119" s="114" t="s">
        <v>370</v>
      </c>
      <c r="J119" s="114" t="s">
        <v>408</v>
      </c>
      <c r="K119" s="114" t="s">
        <v>422</v>
      </c>
      <c r="L119" s="116">
        <v>44440</v>
      </c>
      <c r="M119" s="116">
        <v>44530</v>
      </c>
      <c r="N119" s="114" t="s">
        <v>498</v>
      </c>
    </row>
    <row r="120" spans="1:14" s="119" customFormat="1" ht="195">
      <c r="A120" s="114">
        <v>106</v>
      </c>
      <c r="B120" s="114" t="s">
        <v>92</v>
      </c>
      <c r="C120" s="114" t="s">
        <v>381</v>
      </c>
      <c r="D120" s="114" t="s">
        <v>99</v>
      </c>
      <c r="E120" s="114" t="s">
        <v>99</v>
      </c>
      <c r="F120" s="115" t="s">
        <v>203</v>
      </c>
      <c r="G120" s="114">
        <v>1</v>
      </c>
      <c r="H120" s="115" t="s">
        <v>296</v>
      </c>
      <c r="I120" s="114" t="s">
        <v>371</v>
      </c>
      <c r="J120" s="114" t="s">
        <v>408</v>
      </c>
      <c r="K120" s="114" t="s">
        <v>439</v>
      </c>
      <c r="L120" s="116">
        <v>44317</v>
      </c>
      <c r="M120" s="116">
        <v>44561</v>
      </c>
      <c r="N120" s="114" t="s">
        <v>499</v>
      </c>
    </row>
    <row r="121" spans="1:14" s="119" customFormat="1" ht="117">
      <c r="A121" s="114">
        <v>107</v>
      </c>
      <c r="B121" s="114" t="s">
        <v>92</v>
      </c>
      <c r="C121" s="114" t="s">
        <v>381</v>
      </c>
      <c r="D121" s="114" t="s">
        <v>99</v>
      </c>
      <c r="E121" s="114" t="s">
        <v>99</v>
      </c>
      <c r="F121" s="115" t="s">
        <v>204</v>
      </c>
      <c r="G121" s="114">
        <v>1</v>
      </c>
      <c r="H121" s="115" t="s">
        <v>297</v>
      </c>
      <c r="I121" s="114" t="s">
        <v>372</v>
      </c>
      <c r="J121" s="114" t="s">
        <v>408</v>
      </c>
      <c r="K121" s="114" t="s">
        <v>422</v>
      </c>
      <c r="L121" s="116">
        <v>44317</v>
      </c>
      <c r="M121" s="116">
        <v>44530</v>
      </c>
      <c r="N121" s="114" t="s">
        <v>500</v>
      </c>
    </row>
    <row r="122" spans="1:14" s="119" customFormat="1" ht="90.75">
      <c r="A122" s="114">
        <v>108</v>
      </c>
      <c r="B122" s="114" t="s">
        <v>92</v>
      </c>
      <c r="C122" s="114" t="s">
        <v>381</v>
      </c>
      <c r="D122" s="114" t="s">
        <v>99</v>
      </c>
      <c r="E122" s="114" t="s">
        <v>99</v>
      </c>
      <c r="F122" s="115" t="s">
        <v>404</v>
      </c>
      <c r="G122" s="114">
        <v>48</v>
      </c>
      <c r="H122" s="115" t="s">
        <v>298</v>
      </c>
      <c r="I122" s="114" t="s">
        <v>373</v>
      </c>
      <c r="J122" s="114" t="s">
        <v>408</v>
      </c>
      <c r="K122" s="114" t="s">
        <v>428</v>
      </c>
      <c r="L122" s="116">
        <v>44207</v>
      </c>
      <c r="M122" s="116">
        <v>44547</v>
      </c>
      <c r="N122" s="114" t="s">
        <v>501</v>
      </c>
    </row>
    <row r="123" spans="1:14" s="119" customFormat="1" ht="283.5">
      <c r="A123" s="114">
        <v>109</v>
      </c>
      <c r="B123" s="114" t="s">
        <v>92</v>
      </c>
      <c r="C123" s="114" t="s">
        <v>381</v>
      </c>
      <c r="D123" s="114" t="s">
        <v>99</v>
      </c>
      <c r="E123" s="114" t="s">
        <v>99</v>
      </c>
      <c r="F123" s="115" t="s">
        <v>205</v>
      </c>
      <c r="G123" s="114">
        <v>1</v>
      </c>
      <c r="H123" s="115" t="s">
        <v>299</v>
      </c>
      <c r="I123" s="114" t="s">
        <v>373</v>
      </c>
      <c r="J123" s="114" t="s">
        <v>408</v>
      </c>
      <c r="K123" s="114" t="s">
        <v>429</v>
      </c>
      <c r="L123" s="116">
        <v>44317</v>
      </c>
      <c r="M123" s="116">
        <v>44530</v>
      </c>
      <c r="N123" s="114" t="s">
        <v>501</v>
      </c>
    </row>
    <row r="124" spans="1:14" s="119" customFormat="1" ht="207.75">
      <c r="A124" s="114">
        <v>110</v>
      </c>
      <c r="B124" s="114" t="s">
        <v>92</v>
      </c>
      <c r="C124" s="114" t="s">
        <v>381</v>
      </c>
      <c r="D124" s="114" t="s">
        <v>99</v>
      </c>
      <c r="E124" s="114" t="s">
        <v>99</v>
      </c>
      <c r="F124" s="115" t="s">
        <v>206</v>
      </c>
      <c r="G124" s="114">
        <v>1</v>
      </c>
      <c r="H124" s="115" t="s">
        <v>300</v>
      </c>
      <c r="I124" s="114" t="s">
        <v>374</v>
      </c>
      <c r="J124" s="114" t="s">
        <v>408</v>
      </c>
      <c r="K124" s="114" t="s">
        <v>438</v>
      </c>
      <c r="L124" s="116">
        <v>44317</v>
      </c>
      <c r="M124" s="116">
        <v>44530</v>
      </c>
      <c r="N124" s="114" t="s">
        <v>503</v>
      </c>
    </row>
    <row r="125" spans="1:14" s="119" customFormat="1" ht="195">
      <c r="A125" s="114">
        <v>111</v>
      </c>
      <c r="B125" s="114" t="s">
        <v>92</v>
      </c>
      <c r="C125" s="114" t="s">
        <v>381</v>
      </c>
      <c r="D125" s="114" t="s">
        <v>99</v>
      </c>
      <c r="E125" s="114" t="s">
        <v>99</v>
      </c>
      <c r="F125" s="115" t="s">
        <v>207</v>
      </c>
      <c r="G125" s="114">
        <v>1</v>
      </c>
      <c r="H125" s="115" t="s">
        <v>301</v>
      </c>
      <c r="I125" s="114" t="s">
        <v>375</v>
      </c>
      <c r="J125" s="114" t="s">
        <v>408</v>
      </c>
      <c r="K125" s="114" t="s">
        <v>422</v>
      </c>
      <c r="L125" s="116">
        <v>44440</v>
      </c>
      <c r="M125" s="116">
        <v>44561</v>
      </c>
      <c r="N125" s="114" t="s">
        <v>502</v>
      </c>
    </row>
    <row r="126" spans="1:14" s="119" customFormat="1" ht="90.75">
      <c r="A126" s="114">
        <v>112</v>
      </c>
      <c r="B126" s="114" t="s">
        <v>92</v>
      </c>
      <c r="C126" s="114" t="s">
        <v>381</v>
      </c>
      <c r="D126" s="114" t="s">
        <v>99</v>
      </c>
      <c r="E126" s="114" t="s">
        <v>99</v>
      </c>
      <c r="F126" s="115" t="s">
        <v>208</v>
      </c>
      <c r="G126" s="114">
        <v>1</v>
      </c>
      <c r="H126" s="115" t="s">
        <v>302</v>
      </c>
      <c r="I126" s="114" t="s">
        <v>376</v>
      </c>
      <c r="J126" s="114" t="s">
        <v>408</v>
      </c>
      <c r="K126" s="114" t="s">
        <v>419</v>
      </c>
      <c r="L126" s="116">
        <v>44197</v>
      </c>
      <c r="M126" s="116">
        <v>44255</v>
      </c>
      <c r="N126" s="114" t="s">
        <v>504</v>
      </c>
    </row>
    <row r="127" spans="1:14" s="119" customFormat="1" ht="220.5">
      <c r="A127" s="114">
        <v>113</v>
      </c>
      <c r="B127" s="114" t="s">
        <v>92</v>
      </c>
      <c r="C127" s="114" t="s">
        <v>381</v>
      </c>
      <c r="D127" s="114" t="s">
        <v>99</v>
      </c>
      <c r="E127" s="114" t="s">
        <v>99</v>
      </c>
      <c r="F127" s="115" t="s">
        <v>209</v>
      </c>
      <c r="G127" s="114" t="s">
        <v>210</v>
      </c>
      <c r="H127" s="115" t="s">
        <v>303</v>
      </c>
      <c r="I127" s="114" t="s">
        <v>376</v>
      </c>
      <c r="J127" s="114" t="s">
        <v>408</v>
      </c>
      <c r="K127" s="114" t="s">
        <v>422</v>
      </c>
      <c r="L127" s="116">
        <v>44470</v>
      </c>
      <c r="M127" s="116">
        <v>44530</v>
      </c>
      <c r="N127" s="114" t="s">
        <v>504</v>
      </c>
    </row>
    <row r="128" spans="1:14" ht="15">
      <c r="A128" s="17"/>
      <c r="B128" s="17"/>
      <c r="C128" s="17"/>
      <c r="D128" s="17"/>
      <c r="E128" s="17"/>
      <c r="F128" s="17"/>
      <c r="G128" s="17"/>
      <c r="H128" s="17"/>
      <c r="I128" s="17"/>
      <c r="J128" s="17"/>
      <c r="K128" s="17"/>
      <c r="L128" s="17"/>
      <c r="M128" s="17"/>
      <c r="N128" s="17"/>
    </row>
    <row r="129" spans="1:14" ht="15">
      <c r="A129" s="17"/>
      <c r="B129" s="17"/>
      <c r="C129" s="17"/>
      <c r="D129" s="17"/>
      <c r="E129" s="17"/>
      <c r="F129" s="17"/>
      <c r="G129" s="17"/>
      <c r="H129" s="17"/>
      <c r="I129" s="17"/>
      <c r="J129" s="17"/>
      <c r="K129" s="17"/>
      <c r="L129" s="17"/>
      <c r="M129" s="17"/>
      <c r="N129" s="17"/>
    </row>
    <row r="130" spans="1:14" ht="15">
      <c r="A130" s="17"/>
      <c r="B130" s="17"/>
      <c r="C130" s="17"/>
      <c r="D130" s="17"/>
      <c r="E130" s="17"/>
      <c r="F130" s="17"/>
      <c r="G130" s="17"/>
      <c r="H130" s="17"/>
      <c r="I130" s="17"/>
      <c r="J130" s="17"/>
      <c r="K130" s="17"/>
      <c r="L130" s="17"/>
      <c r="M130" s="17"/>
      <c r="N130" s="17"/>
    </row>
    <row r="131" spans="1:14" ht="15">
      <c r="A131" s="17"/>
      <c r="B131" s="17"/>
      <c r="C131" s="17"/>
      <c r="D131" s="17"/>
      <c r="E131" s="17"/>
      <c r="F131" s="17"/>
      <c r="G131" s="17"/>
      <c r="H131" s="17"/>
      <c r="I131" s="17"/>
      <c r="J131" s="17"/>
      <c r="K131" s="17"/>
      <c r="L131" s="17"/>
      <c r="M131" s="17"/>
      <c r="N131" s="17"/>
    </row>
    <row r="132" spans="1:14" ht="15">
      <c r="A132" s="17"/>
      <c r="B132" s="17"/>
      <c r="C132" s="17"/>
      <c r="D132" s="17"/>
      <c r="E132" s="17"/>
      <c r="F132" s="17"/>
      <c r="G132" s="17"/>
      <c r="H132" s="17"/>
      <c r="I132" s="17"/>
      <c r="J132" s="17"/>
      <c r="K132" s="17"/>
      <c r="L132" s="17"/>
      <c r="M132" s="17"/>
      <c r="N132" s="17"/>
    </row>
    <row r="133" spans="1:14" ht="15">
      <c r="A133" s="17"/>
      <c r="B133" s="17"/>
      <c r="C133" s="17"/>
      <c r="D133" s="17"/>
      <c r="E133" s="17"/>
      <c r="F133" s="17"/>
      <c r="G133" s="17"/>
      <c r="H133" s="17"/>
      <c r="I133" s="17"/>
      <c r="J133" s="17"/>
      <c r="K133" s="17"/>
      <c r="L133" s="17"/>
      <c r="M133" s="17"/>
      <c r="N133" s="17"/>
    </row>
    <row r="134" spans="1:14" ht="15">
      <c r="A134" s="17"/>
      <c r="B134" s="17"/>
      <c r="C134" s="17"/>
      <c r="D134" s="17"/>
      <c r="E134" s="17"/>
      <c r="F134" s="17"/>
      <c r="G134" s="17"/>
      <c r="H134" s="17"/>
      <c r="I134" s="17"/>
      <c r="J134" s="17"/>
      <c r="K134" s="17"/>
      <c r="L134" s="17"/>
      <c r="M134" s="17"/>
      <c r="N134" s="17"/>
    </row>
    <row r="135" spans="1:14" ht="15">
      <c r="A135" s="17"/>
      <c r="B135" s="17"/>
      <c r="C135" s="17"/>
      <c r="D135" s="17"/>
      <c r="E135" s="17"/>
      <c r="F135" s="17"/>
      <c r="G135" s="17"/>
      <c r="H135" s="17"/>
      <c r="I135" s="17"/>
      <c r="J135" s="17"/>
      <c r="K135" s="17"/>
      <c r="L135" s="17"/>
      <c r="M135" s="17"/>
      <c r="N135" s="17"/>
    </row>
    <row r="136" spans="1:14" ht="15">
      <c r="A136" s="17"/>
      <c r="B136" s="17"/>
      <c r="C136" s="17"/>
      <c r="D136" s="17"/>
      <c r="E136" s="17"/>
      <c r="F136" s="17"/>
      <c r="G136" s="17"/>
      <c r="H136" s="17"/>
      <c r="I136" s="17"/>
      <c r="J136" s="17"/>
      <c r="K136" s="17"/>
      <c r="L136" s="17"/>
      <c r="M136" s="17"/>
      <c r="N136" s="17"/>
    </row>
    <row r="137" spans="1:14" ht="15">
      <c r="A137" s="17"/>
      <c r="B137" s="17"/>
      <c r="C137" s="17"/>
      <c r="D137" s="17"/>
      <c r="E137" s="17"/>
      <c r="F137" s="17"/>
      <c r="G137" s="17"/>
      <c r="H137" s="17"/>
      <c r="I137" s="17"/>
      <c r="J137" s="17"/>
      <c r="K137" s="17"/>
      <c r="L137" s="17"/>
      <c r="M137" s="17"/>
      <c r="N137" s="17"/>
    </row>
    <row r="138" spans="1:14" ht="15">
      <c r="A138" s="17"/>
      <c r="B138" s="17"/>
      <c r="C138" s="17"/>
      <c r="D138" s="17"/>
      <c r="E138" s="17"/>
      <c r="F138" s="17"/>
      <c r="G138" s="17"/>
      <c r="H138" s="17"/>
      <c r="I138" s="17"/>
      <c r="J138" s="17"/>
      <c r="K138" s="17"/>
      <c r="L138" s="17"/>
      <c r="M138" s="17"/>
      <c r="N138" s="17"/>
    </row>
    <row r="139" spans="1:14" ht="15">
      <c r="A139" s="17"/>
      <c r="B139" s="17"/>
      <c r="C139" s="17"/>
      <c r="D139" s="17"/>
      <c r="E139" s="17"/>
      <c r="F139" s="17"/>
      <c r="G139" s="17"/>
      <c r="H139" s="17"/>
      <c r="I139" s="17"/>
      <c r="J139" s="17"/>
      <c r="K139" s="17"/>
      <c r="L139" s="17"/>
      <c r="M139" s="17"/>
      <c r="N139" s="17"/>
    </row>
    <row r="140" spans="1:14" ht="15">
      <c r="A140" s="17"/>
      <c r="B140" s="17"/>
      <c r="C140" s="17"/>
      <c r="D140" s="17"/>
      <c r="E140" s="17"/>
      <c r="F140" s="17"/>
      <c r="G140" s="17"/>
      <c r="H140" s="17"/>
      <c r="I140" s="17"/>
      <c r="J140" s="17"/>
      <c r="K140" s="17"/>
      <c r="L140" s="17"/>
      <c r="M140" s="17"/>
      <c r="N140" s="17"/>
    </row>
    <row r="141" spans="1:14" ht="15">
      <c r="A141" s="17"/>
      <c r="B141" s="17"/>
      <c r="C141" s="17"/>
      <c r="D141" s="17"/>
      <c r="E141" s="17"/>
      <c r="F141" s="17"/>
      <c r="G141" s="17"/>
      <c r="H141" s="17"/>
      <c r="I141" s="17"/>
      <c r="J141" s="17"/>
      <c r="K141" s="17"/>
      <c r="L141" s="17"/>
      <c r="M141" s="17"/>
      <c r="N141" s="17"/>
    </row>
    <row r="142" spans="1:14" ht="15">
      <c r="A142" s="17"/>
      <c r="B142" s="17"/>
      <c r="C142" s="17"/>
      <c r="D142" s="17"/>
      <c r="E142" s="17"/>
      <c r="F142" s="17"/>
      <c r="G142" s="17"/>
      <c r="H142" s="17"/>
      <c r="I142" s="17"/>
      <c r="J142" s="17"/>
      <c r="K142" s="17"/>
      <c r="L142" s="17"/>
      <c r="M142" s="17"/>
      <c r="N142" s="17"/>
    </row>
    <row r="143" spans="1:14" ht="15">
      <c r="A143" s="17"/>
      <c r="B143" s="17"/>
      <c r="C143" s="17"/>
      <c r="D143" s="17"/>
      <c r="E143" s="17"/>
      <c r="F143" s="17"/>
      <c r="G143" s="17"/>
      <c r="H143" s="17"/>
      <c r="I143" s="17"/>
      <c r="J143" s="17"/>
      <c r="K143" s="17"/>
      <c r="L143" s="17"/>
      <c r="M143" s="17"/>
      <c r="N143" s="17"/>
    </row>
    <row r="144" spans="1:14" ht="15">
      <c r="A144" s="17"/>
      <c r="B144" s="17"/>
      <c r="C144" s="17"/>
      <c r="D144" s="17"/>
      <c r="E144" s="17"/>
      <c r="F144" s="17"/>
      <c r="G144" s="17"/>
      <c r="H144" s="17"/>
      <c r="I144" s="17"/>
      <c r="J144" s="17"/>
      <c r="K144" s="17"/>
      <c r="L144" s="17"/>
      <c r="M144" s="17"/>
      <c r="N144" s="17"/>
    </row>
    <row r="145" spans="1:14" ht="15">
      <c r="A145" s="17"/>
      <c r="B145" s="17"/>
      <c r="C145" s="17"/>
      <c r="D145" s="17"/>
      <c r="E145" s="17"/>
      <c r="F145" s="17"/>
      <c r="G145" s="17"/>
      <c r="H145" s="17"/>
      <c r="I145" s="17"/>
      <c r="J145" s="17"/>
      <c r="K145" s="17"/>
      <c r="L145" s="17"/>
      <c r="M145" s="17"/>
      <c r="N145" s="17"/>
    </row>
    <row r="146" spans="1:14" ht="15">
      <c r="A146" s="17"/>
      <c r="B146" s="17"/>
      <c r="C146" s="17"/>
      <c r="D146" s="17"/>
      <c r="E146" s="17"/>
      <c r="F146" s="17"/>
      <c r="G146" s="17"/>
      <c r="H146" s="17"/>
      <c r="I146" s="17"/>
      <c r="J146" s="17"/>
      <c r="K146" s="17"/>
      <c r="L146" s="17"/>
      <c r="M146" s="17"/>
      <c r="N146" s="17"/>
    </row>
    <row r="147" spans="1:14" ht="15">
      <c r="A147" s="17"/>
      <c r="B147" s="17"/>
      <c r="C147" s="17"/>
      <c r="D147" s="17"/>
      <c r="E147" s="17"/>
      <c r="F147" s="17"/>
      <c r="G147" s="17"/>
      <c r="H147" s="17"/>
      <c r="I147" s="17"/>
      <c r="J147" s="17"/>
      <c r="K147" s="17"/>
      <c r="L147" s="17"/>
      <c r="M147" s="17"/>
      <c r="N147" s="17"/>
    </row>
    <row r="148" spans="1:14" ht="15">
      <c r="A148" s="17"/>
      <c r="B148" s="17"/>
      <c r="C148" s="17"/>
      <c r="D148" s="17"/>
      <c r="E148" s="17"/>
      <c r="F148" s="17"/>
      <c r="G148" s="17"/>
      <c r="H148" s="17"/>
      <c r="I148" s="17"/>
      <c r="J148" s="17"/>
      <c r="K148" s="17"/>
      <c r="L148" s="17"/>
      <c r="M148" s="17"/>
      <c r="N148" s="17"/>
    </row>
    <row r="149" spans="1:14" ht="15">
      <c r="A149" s="17"/>
      <c r="B149" s="17"/>
      <c r="C149" s="17"/>
      <c r="D149" s="17"/>
      <c r="E149" s="17"/>
      <c r="F149" s="17"/>
      <c r="G149" s="17"/>
      <c r="H149" s="17"/>
      <c r="I149" s="17"/>
      <c r="J149" s="17"/>
      <c r="K149" s="17"/>
      <c r="L149" s="17"/>
      <c r="M149" s="17"/>
      <c r="N149" s="17"/>
    </row>
    <row r="150" spans="1:14" ht="15">
      <c r="A150" s="17"/>
      <c r="B150" s="17"/>
      <c r="C150" s="17"/>
      <c r="D150" s="17"/>
      <c r="E150" s="17"/>
      <c r="F150" s="17"/>
      <c r="G150" s="17"/>
      <c r="H150" s="17"/>
      <c r="I150" s="17"/>
      <c r="J150" s="17"/>
      <c r="K150" s="17"/>
      <c r="L150" s="17"/>
      <c r="M150" s="17"/>
      <c r="N150" s="17"/>
    </row>
    <row r="151" spans="1:14" ht="15">
      <c r="A151" s="17"/>
      <c r="B151" s="17"/>
      <c r="C151" s="17"/>
      <c r="D151" s="17"/>
      <c r="E151" s="17"/>
      <c r="F151" s="17"/>
      <c r="G151" s="17"/>
      <c r="H151" s="17"/>
      <c r="I151" s="17"/>
      <c r="J151" s="17"/>
      <c r="K151" s="17"/>
      <c r="L151" s="17"/>
      <c r="M151" s="17"/>
      <c r="N151" s="17"/>
    </row>
    <row r="152" spans="1:14" ht="15">
      <c r="A152" s="17"/>
      <c r="B152" s="17"/>
      <c r="C152" s="17"/>
      <c r="D152" s="17"/>
      <c r="E152" s="17"/>
      <c r="F152" s="17"/>
      <c r="G152" s="17"/>
      <c r="H152" s="17"/>
      <c r="I152" s="17"/>
      <c r="J152" s="17"/>
      <c r="K152" s="17"/>
      <c r="L152" s="17"/>
      <c r="M152" s="17"/>
      <c r="N152" s="17"/>
    </row>
    <row r="153" spans="1:14" ht="15">
      <c r="A153" s="17"/>
      <c r="B153" s="17"/>
      <c r="C153" s="17"/>
      <c r="D153" s="17"/>
      <c r="E153" s="17"/>
      <c r="F153" s="17"/>
      <c r="G153" s="17"/>
      <c r="H153" s="17"/>
      <c r="I153" s="17"/>
      <c r="J153" s="17"/>
      <c r="K153" s="17"/>
      <c r="L153" s="17"/>
      <c r="M153" s="17"/>
      <c r="N153" s="17"/>
    </row>
    <row r="154" spans="1:14" ht="15">
      <c r="A154" s="17"/>
      <c r="B154" s="17"/>
      <c r="C154" s="17"/>
      <c r="D154" s="17"/>
      <c r="E154" s="17"/>
      <c r="F154" s="17"/>
      <c r="G154" s="17"/>
      <c r="H154" s="17"/>
      <c r="I154" s="17"/>
      <c r="J154" s="17"/>
      <c r="K154" s="17"/>
      <c r="L154" s="17"/>
      <c r="M154" s="17"/>
      <c r="N154" s="17"/>
    </row>
    <row r="155" spans="1:14" ht="15">
      <c r="A155" s="17"/>
      <c r="B155" s="17"/>
      <c r="C155" s="17"/>
      <c r="D155" s="17"/>
      <c r="E155" s="17"/>
      <c r="F155" s="17"/>
      <c r="G155" s="17"/>
      <c r="H155" s="17"/>
      <c r="I155" s="17"/>
      <c r="J155" s="17"/>
      <c r="K155" s="17"/>
      <c r="L155" s="17"/>
      <c r="M155" s="17"/>
      <c r="N155" s="17"/>
    </row>
    <row r="156" spans="1:14" ht="15">
      <c r="A156" s="17"/>
      <c r="B156" s="17"/>
      <c r="C156" s="17"/>
      <c r="D156" s="17"/>
      <c r="E156" s="17"/>
      <c r="F156" s="17"/>
      <c r="G156" s="17"/>
      <c r="H156" s="17"/>
      <c r="I156" s="17"/>
      <c r="J156" s="17"/>
      <c r="K156" s="17"/>
      <c r="L156" s="17"/>
      <c r="M156" s="17"/>
      <c r="N156" s="17"/>
    </row>
    <row r="157" spans="1:14" ht="15">
      <c r="A157" s="17"/>
      <c r="B157" s="17"/>
      <c r="C157" s="17"/>
      <c r="D157" s="17"/>
      <c r="E157" s="17"/>
      <c r="F157" s="17"/>
      <c r="G157" s="17"/>
      <c r="H157" s="17"/>
      <c r="I157" s="17"/>
      <c r="J157" s="17"/>
      <c r="K157" s="17"/>
      <c r="L157" s="17"/>
      <c r="M157" s="17"/>
      <c r="N157" s="17"/>
    </row>
    <row r="158" spans="1:14" ht="15">
      <c r="A158" s="17"/>
      <c r="B158" s="17"/>
      <c r="C158" s="17"/>
      <c r="D158" s="17"/>
      <c r="E158" s="17"/>
      <c r="F158" s="17"/>
      <c r="G158" s="17"/>
      <c r="H158" s="17"/>
      <c r="I158" s="17"/>
      <c r="J158" s="17"/>
      <c r="K158" s="17"/>
      <c r="L158" s="17"/>
      <c r="M158" s="17"/>
      <c r="N158" s="17"/>
    </row>
  </sheetData>
  <sheetProtection/>
  <mergeCells count="24">
    <mergeCell ref="L3:N3"/>
    <mergeCell ref="F6:M6"/>
    <mergeCell ref="F7:M7"/>
    <mergeCell ref="F8:M8"/>
    <mergeCell ref="A10:F10"/>
    <mergeCell ref="A7:C7"/>
    <mergeCell ref="A8:C8"/>
    <mergeCell ref="K12:K14"/>
    <mergeCell ref="A12:A14"/>
    <mergeCell ref="B12:B14"/>
    <mergeCell ref="I12:I14"/>
    <mergeCell ref="G12:G14"/>
    <mergeCell ref="M12:M14"/>
    <mergeCell ref="L12:L14"/>
    <mergeCell ref="E12:E14"/>
    <mergeCell ref="D12:D14"/>
    <mergeCell ref="A1:A5"/>
    <mergeCell ref="A6:C6"/>
    <mergeCell ref="J12:J14"/>
    <mergeCell ref="C12:C14"/>
    <mergeCell ref="H12:H14"/>
    <mergeCell ref="N12:N14"/>
    <mergeCell ref="F12:F14"/>
    <mergeCell ref="L2:N2"/>
  </mergeCells>
  <hyperlinks>
    <hyperlink ref="N60" r:id="rId1" display="https://bit.ly/3ej1t26&#10; echile@cancilleria.gov.co"/>
    <hyperlink ref="N75" r:id="rId2" display="https://bit.ly/3ej1t26&#10; cmadrid@cancilleria.gov.co"/>
    <hyperlink ref="N76" r:id="rId3" display="https://bit.ly/3ej1t26&#10; cmadrid@cancilleria.gov.co"/>
    <hyperlink ref="N116" r:id="rId4" display="esantasede@cancilleria.gov.co"/>
  </hyperlinks>
  <printOptions horizontalCentered="1"/>
  <pageMargins left="0.31496062992125984" right="0.4330708661417323" top="0.31496062992125984" bottom="0.3937007874015748" header="0.31496062992125984" footer="0.31496062992125984"/>
  <pageSetup horizontalDpi="600" verticalDpi="600" orientation="portrait" scale="64"/>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LISBETH VANEGAS MARQUEZ</cp:lastModifiedBy>
  <cp:lastPrinted>2011-06-15T15:22:33Z</cp:lastPrinted>
  <dcterms:created xsi:type="dcterms:W3CDTF">2011-03-28T15:58:31Z</dcterms:created>
  <dcterms:modified xsi:type="dcterms:W3CDTF">2021-04-09T16:31:12Z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