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inavanew\Desktop\todas las carpetas\SINERGIA Y TABLERO DE CONTROL PRESIDENTE\2018\OCTUBRE 2018\"/>
    </mc:Choice>
  </mc:AlternateContent>
  <xr:revisionPtr revIDLastSave="0" documentId="10_ncr:100000_{E0E075C1-9B09-42DF-8256-431BC8567A3E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Octubre 20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17" i="2"/>
  <c r="H16" i="2"/>
  <c r="E16" i="2"/>
  <c r="H15" i="2"/>
  <c r="H14" i="2"/>
  <c r="H13" i="2"/>
  <c r="E15" i="2"/>
  <c r="E14" i="2"/>
  <c r="E13" i="2"/>
  <c r="H24" i="2"/>
  <c r="E24" i="2"/>
  <c r="E23" i="2"/>
  <c r="H22" i="2"/>
  <c r="E22" i="2"/>
  <c r="H21" i="2"/>
  <c r="E21" i="2"/>
  <c r="E20" i="2"/>
  <c r="H19" i="2"/>
  <c r="E19" i="2"/>
  <c r="H18" i="2"/>
  <c r="E18" i="2"/>
  <c r="H12" i="2"/>
  <c r="E12" i="2"/>
  <c r="H11" i="2"/>
  <c r="E11" i="2"/>
  <c r="E10" i="2"/>
  <c r="H9" i="2"/>
  <c r="E9" i="2"/>
  <c r="H8" i="2"/>
  <c r="E8" i="2"/>
  <c r="H7" i="2"/>
  <c r="H6" i="2"/>
  <c r="E6" i="2"/>
</calcChain>
</file>

<file path=xl/sharedStrings.xml><?xml version="1.0" encoding="utf-8"?>
<sst xmlns="http://schemas.openxmlformats.org/spreadsheetml/2006/main" count="39" uniqueCount="36">
  <si>
    <t>Indicador</t>
  </si>
  <si>
    <t>Línea Base</t>
  </si>
  <si>
    <t>Acciones estratégicas desarrolladas para la promoción de los intereses nacionales en el marco de las prioridades de la política exterior.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</si>
  <si>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</si>
  <si>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</si>
  <si>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</si>
  <si>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</si>
  <si>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</si>
  <si>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</si>
  <si>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</si>
  <si>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</si>
  <si>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</si>
  <si>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</si>
  <si>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Estrategias Regionales de Cooperación Sur Sur en Operación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</si>
  <si>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</si>
  <si>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</si>
  <si>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</si>
  <si>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</si>
  <si>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</si>
  <si>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</si>
  <si>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</si>
  <si>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</si>
  <si>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</si>
  <si>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 xml:space="preserve">Niños, niñas y adolescentes beneficiados por el programa de diplomacia deportiva
</t>
  </si>
  <si>
    <t xml:space="preserve">Estudiantes beneficiados por el programa de becas “Plataforma de movilidad estudiantil y académica de la Alianza del Pacífico 
</t>
  </si>
  <si>
    <t>Iniciativas, convenios y proyectos con la comunidad internacional que contribuyen con la construcción de paz.</t>
  </si>
  <si>
    <t>Meta cumplida en la vigencia 2016</t>
  </si>
  <si>
    <t>Actuaciones consulares realizadas a través de Consulados Móviles</t>
  </si>
  <si>
    <t>Proyectos de impacto social y económico en zonas de frontera (en implementación)</t>
  </si>
  <si>
    <t>Establecer e implementar mecanismos binacionales de integración fronteriza.**</t>
  </si>
  <si>
    <t xml:space="preserve"> </t>
  </si>
  <si>
    <t>Meta cumplida en 2017</t>
  </si>
  <si>
    <t>Puntos totales de atención migratoria fortalecidos**</t>
  </si>
  <si>
    <r>
      <t xml:space="preserve">SISTEMA DE SEGUIMIENTO A METAS DE GOBIERNO SECTOR DE RELACIONES EXTERIORES
INDICADORES SINERGIA
</t>
    </r>
    <r>
      <rPr>
        <sz val="10"/>
        <color theme="1"/>
        <rFont val="Tahoma"/>
        <family val="2"/>
      </rPr>
      <t>Corte a 31 de octubre de  2018</t>
    </r>
  </si>
  <si>
    <t>Avance Acumulado a 31 de octubre de 2018</t>
  </si>
  <si>
    <t>Avance a 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</si>
</sst>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name val="Calibri"/>
      <family val="2"/>
      <scheme val="minor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6" fillId="0" borderId="3" xfId="0" applyNumberFormat="1" applyFont="1" applyFill="1" applyBorder="1" applyAlignment="1">
      <alignment horizontal="center" vertical="center"/>
    </xf>
    <xf numFmtId="9" fontId="6" fillId="0" borderId="3" xfId="4" applyFont="1" applyFill="1" applyBorder="1" applyAlignment="1">
      <alignment horizontal="center" vertical="center"/>
    </xf>
    <xf numFmtId="165" fontId="6" fillId="0" borderId="3" xfId="4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justify" vertical="center" wrapText="1" readingOrder="1"/>
    </xf>
    <xf numFmtId="0" fontId="8" fillId="0" borderId="2" xfId="2" applyNumberFormat="1" applyFont="1" applyFill="1" applyBorder="1" applyAlignment="1" applyProtection="1">
      <alignment horizontal="justify" vertical="center" wrapText="1" readingOrder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4" applyNumberFormat="1" applyFont="1" applyFill="1" applyBorder="1" applyAlignment="1">
      <alignment horizontal="center" vertical="center"/>
    </xf>
    <xf numFmtId="1" fontId="2" fillId="0" borderId="0" xfId="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0" fontId="12" fillId="2" borderId="3" xfId="4" applyNumberFormat="1" applyFont="1" applyFill="1" applyBorder="1" applyAlignment="1">
      <alignment horizontal="center" vertical="center" wrapText="1"/>
    </xf>
    <xf numFmtId="1" fontId="12" fillId="2" borderId="3" xfId="4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justify" vertical="center" wrapText="1" readingOrder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1" fontId="6" fillId="0" borderId="3" xfId="4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1" fontId="6" fillId="0" borderId="3" xfId="3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 applyProtection="1">
      <alignment horizontal="justify" vertical="center" wrapText="1" readingOrder="1"/>
    </xf>
    <xf numFmtId="0" fontId="6" fillId="0" borderId="1" xfId="3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/>
    </xf>
    <xf numFmtId="9" fontId="6" fillId="0" borderId="1" xfId="4" applyFont="1" applyFill="1" applyBorder="1" applyAlignment="1">
      <alignment horizontal="center" vertical="center"/>
    </xf>
    <xf numFmtId="0" fontId="8" fillId="0" borderId="3" xfId="2" applyFont="1" applyFill="1" applyBorder="1" applyAlignment="1" applyProtection="1">
      <alignment horizontal="justify" vertical="center" wrapText="1" readingOrder="1"/>
    </xf>
    <xf numFmtId="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</cellXfs>
  <cellStyles count="5">
    <cellStyle name="Hipervínculo" xfId="2" builtinId="8"/>
    <cellStyle name="Millares" xfId="1" builtinId="3"/>
    <cellStyle name="Normal" xfId="0" builtinId="0"/>
    <cellStyle name="Normal 7" xfId="3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6810-B66C-435B-ACB2-7CCC4B30157A}">
  <dimension ref="A1:H26"/>
  <sheetViews>
    <sheetView tabSelected="1" workbookViewId="0">
      <selection sqref="A1:H1"/>
    </sheetView>
  </sheetViews>
  <sheetFormatPr baseColWidth="10" defaultRowHeight="15" x14ac:dyDescent="0.25"/>
  <cols>
    <col min="1" max="1" width="46.7109375" style="4" customWidth="1"/>
    <col min="2" max="16384" width="11.42578125" style="4"/>
  </cols>
  <sheetData>
    <row r="1" spans="1:8" ht="39.75" customHeight="1" x14ac:dyDescent="0.25">
      <c r="A1" s="22" t="s">
        <v>33</v>
      </c>
      <c r="B1" s="22"/>
      <c r="C1" s="22"/>
      <c r="D1" s="22"/>
      <c r="E1" s="22"/>
      <c r="F1" s="22"/>
      <c r="G1" s="22"/>
      <c r="H1" s="22"/>
    </row>
    <row r="2" spans="1:8" x14ac:dyDescent="0.25">
      <c r="A2" s="14"/>
      <c r="B2" s="14"/>
      <c r="C2" s="14"/>
      <c r="D2" s="14"/>
      <c r="E2" s="15"/>
      <c r="F2" s="14"/>
      <c r="G2" s="16"/>
      <c r="H2" s="17"/>
    </row>
    <row r="3" spans="1:8" s="11" customFormat="1" ht="15" customHeight="1" x14ac:dyDescent="0.25">
      <c r="A3" s="23" t="s">
        <v>0</v>
      </c>
      <c r="B3" s="24" t="s">
        <v>1</v>
      </c>
      <c r="C3" s="23" t="s">
        <v>16</v>
      </c>
      <c r="D3" s="23"/>
      <c r="E3" s="23"/>
      <c r="F3" s="24">
        <v>2018</v>
      </c>
      <c r="G3" s="24"/>
      <c r="H3" s="24"/>
    </row>
    <row r="4" spans="1:8" s="11" customFormat="1" ht="63.75" x14ac:dyDescent="0.25">
      <c r="A4" s="23"/>
      <c r="B4" s="24"/>
      <c r="C4" s="18" t="s">
        <v>14</v>
      </c>
      <c r="D4" s="18" t="s">
        <v>34</v>
      </c>
      <c r="E4" s="19" t="s">
        <v>15</v>
      </c>
      <c r="F4" s="18" t="s">
        <v>17</v>
      </c>
      <c r="G4" s="20" t="s">
        <v>35</v>
      </c>
      <c r="H4" s="20" t="s">
        <v>15</v>
      </c>
    </row>
    <row r="5" spans="1:8" ht="38.25" x14ac:dyDescent="0.25">
      <c r="A5" s="6" t="s">
        <v>2</v>
      </c>
      <c r="B5" s="1">
        <v>1</v>
      </c>
      <c r="C5" s="2">
        <v>1</v>
      </c>
      <c r="D5" s="12">
        <v>1</v>
      </c>
      <c r="E5" s="3">
        <v>1</v>
      </c>
      <c r="F5" s="2">
        <v>1</v>
      </c>
      <c r="G5" s="3">
        <v>0.92</v>
      </c>
      <c r="H5" s="3">
        <v>0.92</v>
      </c>
    </row>
    <row r="6" spans="1:8" ht="38.25" x14ac:dyDescent="0.25">
      <c r="A6" s="25" t="s">
        <v>3</v>
      </c>
      <c r="B6" s="26">
        <v>152</v>
      </c>
      <c r="C6" s="27">
        <v>328</v>
      </c>
      <c r="D6" s="27">
        <v>372</v>
      </c>
      <c r="E6" s="3">
        <f>+(D6-B6)/(C6-B6)</f>
        <v>1.25</v>
      </c>
      <c r="F6" s="13">
        <v>25</v>
      </c>
      <c r="G6" s="28">
        <v>44</v>
      </c>
      <c r="H6" s="3">
        <f>+G6/F6</f>
        <v>1.76</v>
      </c>
    </row>
    <row r="7" spans="1:8" ht="25.5" x14ac:dyDescent="0.25">
      <c r="A7" s="25" t="s">
        <v>4</v>
      </c>
      <c r="B7" s="29" t="s">
        <v>30</v>
      </c>
      <c r="C7" s="30">
        <v>918</v>
      </c>
      <c r="D7" s="30">
        <v>1081</v>
      </c>
      <c r="E7" s="3">
        <f>+D7/C7</f>
        <v>1.1775599128540306</v>
      </c>
      <c r="F7" s="13">
        <v>257</v>
      </c>
      <c r="G7" s="28">
        <v>294</v>
      </c>
      <c r="H7" s="3">
        <f>+G7/F7</f>
        <v>1.1439688715953307</v>
      </c>
    </row>
    <row r="8" spans="1:8" ht="25.5" x14ac:dyDescent="0.25">
      <c r="A8" s="25" t="s">
        <v>5</v>
      </c>
      <c r="B8" s="26">
        <v>63</v>
      </c>
      <c r="C8" s="31">
        <v>155</v>
      </c>
      <c r="D8" s="13">
        <v>220</v>
      </c>
      <c r="E8" s="3">
        <f>+D8/C8</f>
        <v>1.4193548387096775</v>
      </c>
      <c r="F8" s="13">
        <v>39</v>
      </c>
      <c r="G8" s="28">
        <v>63</v>
      </c>
      <c r="H8" s="3">
        <f t="shared" ref="H8:H21" si="0">+G8/F8</f>
        <v>1.6153846153846154</v>
      </c>
    </row>
    <row r="9" spans="1:8" x14ac:dyDescent="0.25">
      <c r="A9" s="25" t="s">
        <v>6</v>
      </c>
      <c r="B9" s="29">
        <v>521</v>
      </c>
      <c r="C9" s="31">
        <v>425</v>
      </c>
      <c r="D9" s="13">
        <v>533</v>
      </c>
      <c r="E9" s="3">
        <f>+D9/C9</f>
        <v>1.2541176470588236</v>
      </c>
      <c r="F9" s="13">
        <v>65</v>
      </c>
      <c r="G9" s="28">
        <v>88</v>
      </c>
      <c r="H9" s="3">
        <f t="shared" si="0"/>
        <v>1.3538461538461539</v>
      </c>
    </row>
    <row r="10" spans="1:8" x14ac:dyDescent="0.25">
      <c r="A10" s="25" t="s">
        <v>32</v>
      </c>
      <c r="B10" s="29">
        <v>64</v>
      </c>
      <c r="C10" s="31">
        <v>68</v>
      </c>
      <c r="D10" s="13">
        <v>68</v>
      </c>
      <c r="E10" s="3">
        <f t="shared" ref="E10" si="1">+(D10-B10)/(C10-B10)</f>
        <v>1</v>
      </c>
      <c r="F10" s="32" t="s">
        <v>31</v>
      </c>
      <c r="G10" s="32"/>
      <c r="H10" s="32"/>
    </row>
    <row r="11" spans="1:8" ht="38.25" x14ac:dyDescent="0.25">
      <c r="A11" s="7" t="s">
        <v>7</v>
      </c>
      <c r="B11" s="33" t="s">
        <v>8</v>
      </c>
      <c r="C11" s="31">
        <v>20</v>
      </c>
      <c r="D11" s="13">
        <v>20</v>
      </c>
      <c r="E11" s="3">
        <f>+D11/C11</f>
        <v>1</v>
      </c>
      <c r="F11" s="13">
        <v>5</v>
      </c>
      <c r="G11" s="28">
        <v>5</v>
      </c>
      <c r="H11" s="3">
        <f t="shared" si="0"/>
        <v>1</v>
      </c>
    </row>
    <row r="12" spans="1:8" ht="25.5" x14ac:dyDescent="0.25">
      <c r="A12" s="7" t="s">
        <v>9</v>
      </c>
      <c r="B12" s="8">
        <v>125</v>
      </c>
      <c r="C12" s="9">
        <v>104</v>
      </c>
      <c r="D12" s="10">
        <v>154</v>
      </c>
      <c r="E12" s="3">
        <f>+D12/C12</f>
        <v>1.4807692307692308</v>
      </c>
      <c r="F12" s="13">
        <v>26</v>
      </c>
      <c r="G12" s="5">
        <v>11</v>
      </c>
      <c r="H12" s="3">
        <f>+G12/F12</f>
        <v>0.42307692307692307</v>
      </c>
    </row>
    <row r="13" spans="1:8" ht="38.25" x14ac:dyDescent="0.25">
      <c r="A13" s="25" t="s">
        <v>23</v>
      </c>
      <c r="B13" s="26">
        <v>816</v>
      </c>
      <c r="C13" s="34">
        <v>1658</v>
      </c>
      <c r="D13" s="27">
        <v>1722</v>
      </c>
      <c r="E13" s="3">
        <f>+(D13-B13)/(C13-B13)</f>
        <v>1.0760095011876485</v>
      </c>
      <c r="F13" s="13">
        <v>167</v>
      </c>
      <c r="G13" s="28">
        <v>184</v>
      </c>
      <c r="H13" s="3">
        <f>+G13/F13</f>
        <v>1.1017964071856288</v>
      </c>
    </row>
    <row r="14" spans="1:8" ht="38.25" customHeight="1" x14ac:dyDescent="0.25">
      <c r="A14" s="25" t="s">
        <v>24</v>
      </c>
      <c r="B14" s="35">
        <v>175</v>
      </c>
      <c r="C14" s="36">
        <v>575</v>
      </c>
      <c r="D14" s="36">
        <v>563</v>
      </c>
      <c r="E14" s="3">
        <f>+(D14-B14)/(C14-B14)</f>
        <v>0.97</v>
      </c>
      <c r="F14" s="36">
        <v>100</v>
      </c>
      <c r="G14" s="36">
        <v>0</v>
      </c>
      <c r="H14" s="3">
        <f>+G14/F14</f>
        <v>0</v>
      </c>
    </row>
    <row r="15" spans="1:8" ht="38.25" x14ac:dyDescent="0.25">
      <c r="A15" s="25" t="s">
        <v>25</v>
      </c>
      <c r="B15" s="35">
        <v>213</v>
      </c>
      <c r="C15" s="36">
        <v>383</v>
      </c>
      <c r="D15" s="36">
        <v>424</v>
      </c>
      <c r="E15" s="3">
        <f>+(D15-B15)/(C15-B15)</f>
        <v>1.2411764705882353</v>
      </c>
      <c r="F15" s="36">
        <v>10</v>
      </c>
      <c r="G15" s="36">
        <v>25</v>
      </c>
      <c r="H15" s="3">
        <f>+G15/F15</f>
        <v>2.5</v>
      </c>
    </row>
    <row r="16" spans="1:8" ht="25.5" x14ac:dyDescent="0.25">
      <c r="A16" s="25" t="s">
        <v>27</v>
      </c>
      <c r="B16" s="35">
        <v>73607</v>
      </c>
      <c r="C16" s="36">
        <v>56400</v>
      </c>
      <c r="D16" s="36">
        <v>95362</v>
      </c>
      <c r="E16" s="3">
        <f>+D16/C16</f>
        <v>1.6908156028368795</v>
      </c>
      <c r="F16" s="36">
        <v>8400</v>
      </c>
      <c r="G16" s="36">
        <v>19259</v>
      </c>
      <c r="H16" s="3">
        <f>+G16/F16</f>
        <v>2.2927380952380951</v>
      </c>
    </row>
    <row r="17" spans="1:8" ht="25.5" x14ac:dyDescent="0.25">
      <c r="A17" s="7" t="s">
        <v>28</v>
      </c>
      <c r="B17" s="35">
        <v>335</v>
      </c>
      <c r="C17" s="36">
        <v>705</v>
      </c>
      <c r="D17" s="36">
        <v>815</v>
      </c>
      <c r="E17" s="3">
        <f>+(D17-B17)/(C17-B17)</f>
        <v>1.2972972972972974</v>
      </c>
      <c r="F17" s="36">
        <v>0</v>
      </c>
      <c r="G17" s="36">
        <v>16</v>
      </c>
      <c r="H17" s="3">
        <v>1</v>
      </c>
    </row>
    <row r="18" spans="1:8" ht="25.5" x14ac:dyDescent="0.25">
      <c r="A18" s="25" t="s">
        <v>10</v>
      </c>
      <c r="B18" s="29">
        <v>70</v>
      </c>
      <c r="C18" s="31">
        <v>74</v>
      </c>
      <c r="D18" s="13">
        <v>76</v>
      </c>
      <c r="E18" s="3">
        <f>+D18/C18</f>
        <v>1.027027027027027</v>
      </c>
      <c r="F18" s="13">
        <v>13</v>
      </c>
      <c r="G18" s="28">
        <v>13</v>
      </c>
      <c r="H18" s="3">
        <f t="shared" si="0"/>
        <v>1</v>
      </c>
    </row>
    <row r="19" spans="1:8" x14ac:dyDescent="0.25">
      <c r="A19" s="25" t="s">
        <v>11</v>
      </c>
      <c r="B19" s="29">
        <v>28</v>
      </c>
      <c r="C19" s="37">
        <v>31</v>
      </c>
      <c r="D19" s="13">
        <v>32</v>
      </c>
      <c r="E19" s="3">
        <f>+D19/C19</f>
        <v>1.032258064516129</v>
      </c>
      <c r="F19" s="13">
        <v>4</v>
      </c>
      <c r="G19" s="28">
        <v>4</v>
      </c>
      <c r="H19" s="3">
        <f t="shared" si="0"/>
        <v>1</v>
      </c>
    </row>
    <row r="20" spans="1:8" ht="25.5" x14ac:dyDescent="0.25">
      <c r="A20" s="7" t="s">
        <v>18</v>
      </c>
      <c r="B20" s="29">
        <v>11</v>
      </c>
      <c r="C20" s="33">
        <v>12</v>
      </c>
      <c r="D20" s="13">
        <v>12</v>
      </c>
      <c r="E20" s="3">
        <f t="shared" ref="E20:E22" si="2">+D20/C20</f>
        <v>1</v>
      </c>
      <c r="F20" s="32" t="s">
        <v>19</v>
      </c>
      <c r="G20" s="32"/>
      <c r="H20" s="32"/>
    </row>
    <row r="21" spans="1:8" ht="25.5" x14ac:dyDescent="0.25">
      <c r="A21" s="7" t="s">
        <v>12</v>
      </c>
      <c r="B21" s="29">
        <v>31</v>
      </c>
      <c r="C21" s="33">
        <v>27</v>
      </c>
      <c r="D21" s="13">
        <v>28</v>
      </c>
      <c r="E21" s="3">
        <f t="shared" si="2"/>
        <v>1.037037037037037</v>
      </c>
      <c r="F21" s="13">
        <v>8</v>
      </c>
      <c r="G21" s="28">
        <v>8</v>
      </c>
      <c r="H21" s="3">
        <f t="shared" si="0"/>
        <v>1</v>
      </c>
    </row>
    <row r="22" spans="1:8" ht="25.5" x14ac:dyDescent="0.25">
      <c r="A22" s="25" t="s">
        <v>13</v>
      </c>
      <c r="B22" s="33" t="s">
        <v>8</v>
      </c>
      <c r="C22" s="33">
        <v>4</v>
      </c>
      <c r="D22" s="13">
        <v>4</v>
      </c>
      <c r="E22" s="3">
        <f t="shared" si="2"/>
        <v>1</v>
      </c>
      <c r="F22" s="13">
        <v>1</v>
      </c>
      <c r="G22" s="28">
        <v>1</v>
      </c>
      <c r="H22" s="3">
        <f>+G22/F22</f>
        <v>1</v>
      </c>
    </row>
    <row r="23" spans="1:8" ht="38.25" x14ac:dyDescent="0.25">
      <c r="A23" s="6" t="s">
        <v>21</v>
      </c>
      <c r="B23" s="33">
        <v>0</v>
      </c>
      <c r="C23" s="27">
        <v>1</v>
      </c>
      <c r="D23" s="27">
        <v>1</v>
      </c>
      <c r="E23" s="3">
        <f>+D23/C23</f>
        <v>1</v>
      </c>
      <c r="F23" s="32" t="s">
        <v>31</v>
      </c>
      <c r="G23" s="32"/>
      <c r="H23" s="32"/>
    </row>
    <row r="24" spans="1:8" ht="38.25" x14ac:dyDescent="0.25">
      <c r="A24" s="38" t="s">
        <v>20</v>
      </c>
      <c r="B24" s="39">
        <v>0</v>
      </c>
      <c r="C24" s="40">
        <v>1</v>
      </c>
      <c r="D24" s="40">
        <v>0.75</v>
      </c>
      <c r="E24" s="41">
        <f>+D24/C24</f>
        <v>0.75</v>
      </c>
      <c r="F24" s="42">
        <v>1</v>
      </c>
      <c r="G24" s="42">
        <v>0</v>
      </c>
      <c r="H24" s="41">
        <f>+G24/F24</f>
        <v>0</v>
      </c>
    </row>
    <row r="25" spans="1:8" ht="25.5" x14ac:dyDescent="0.25">
      <c r="A25" s="43" t="s">
        <v>29</v>
      </c>
      <c r="B25" s="35">
        <v>2</v>
      </c>
      <c r="C25" s="36">
        <v>4</v>
      </c>
      <c r="D25" s="36">
        <v>4</v>
      </c>
      <c r="E25" s="44">
        <v>1</v>
      </c>
      <c r="F25" s="45" t="s">
        <v>26</v>
      </c>
      <c r="G25" s="45"/>
      <c r="H25" s="45"/>
    </row>
    <row r="26" spans="1:8" ht="44.25" customHeight="1" x14ac:dyDescent="0.25">
      <c r="A26" s="21" t="s">
        <v>22</v>
      </c>
      <c r="B26" s="21"/>
      <c r="C26" s="21"/>
      <c r="D26" s="21"/>
      <c r="E26" s="21"/>
      <c r="F26" s="21"/>
      <c r="G26" s="21"/>
      <c r="H26" s="21"/>
    </row>
  </sheetData>
  <mergeCells count="10">
    <mergeCell ref="A1:H1"/>
    <mergeCell ref="A3:A4"/>
    <mergeCell ref="B3:B4"/>
    <mergeCell ref="C3:E3"/>
    <mergeCell ref="F3:H3"/>
    <mergeCell ref="F10:H10"/>
    <mergeCell ref="F20:H20"/>
    <mergeCell ref="F23:H23"/>
    <mergeCell ref="A26:H26"/>
    <mergeCell ref="F25:H25"/>
  </mergeCells>
  <pageMargins left="0.7" right="0.7" top="0.75" bottom="0.75" header="0.3" footer="0.3"/>
  <ignoredErrors>
    <ignoredError sqref="E16:E17 E10: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2017-08-10T22:37:47Z</cp:lastPrinted>
  <dcterms:created xsi:type="dcterms:W3CDTF">2015-10-06T23:33:11Z</dcterms:created>
  <dcterms:modified xsi:type="dcterms:W3CDTF">2018-11-22T14:02:52Z</dcterms:modified>
</cp:coreProperties>
</file>