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inrelext-my.sharepoint.com/personal/amoralesh_cancilleria_gov_co/Documents/2022/Plan de Accion/Publicacion/"/>
    </mc:Choice>
  </mc:AlternateContent>
  <xr:revisionPtr revIDLastSave="166" documentId="8_{54B89C25-C697-4494-AEEC-77EB51F3523D}" xr6:coauthVersionLast="47" xr6:coauthVersionMax="47" xr10:uidLastSave="{546AD79B-73CE-4750-9134-124B86E003E5}"/>
  <bookViews>
    <workbookView xWindow="-120" yWindow="-120" windowWidth="20730" windowHeight="11160" xr2:uid="{40B4BD36-407A-46CF-B713-672B4875EF9C}"/>
  </bookViews>
  <sheets>
    <sheet name="Hoja1" sheetId="1" r:id="rId1"/>
  </sheets>
  <externalReferences>
    <externalReference r:id="rId2"/>
  </externalReferences>
  <definedNames>
    <definedName name="_xlnm._FilterDatabase" localSheetId="0" hidden="1">Hoja1!$A$15:$AA$381</definedName>
    <definedName name="ACCION_DE_RACIONALIZACION">[1]DATOS!$AF$4:$AI$4</definedName>
    <definedName name="COMPONENTES">[1]DATOS!$V$4:$AB$4</definedName>
    <definedName name="DIMENSIONES">[1]DATOS!$N$4:$T$4</definedName>
    <definedName name="EJE_PND">[1]DATOS!$A$5:$A$9</definedName>
    <definedName name="PROCESO">[1]DATOS!$D$5:$D$18</definedName>
    <definedName name="TRAMITES">[1]DATOS!$AD$4:$AD$37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Y360" i="1"/>
  <c r="Y355" i="1"/>
  <c r="Y354" i="1"/>
  <c r="Y351" i="1"/>
  <c r="Y349" i="1"/>
  <c r="Y348" i="1"/>
  <c r="Y347" i="1"/>
  <c r="Y346" i="1"/>
  <c r="Y345" i="1"/>
  <c r="Y344" i="1"/>
  <c r="Y343" i="1"/>
  <c r="Y342" i="1"/>
  <c r="Y341" i="1"/>
  <c r="Y340" i="1"/>
  <c r="Y339" i="1"/>
  <c r="Y338" i="1"/>
  <c r="Y337" i="1"/>
  <c r="Y336" i="1"/>
  <c r="Y335" i="1"/>
  <c r="Y333" i="1"/>
  <c r="Y332" i="1"/>
  <c r="Y320" i="1"/>
  <c r="Y319" i="1"/>
  <c r="Y318" i="1"/>
  <c r="Y317" i="1"/>
  <c r="Y316" i="1"/>
  <c r="Y315" i="1"/>
  <c r="Y314" i="1"/>
  <c r="Y313" i="1"/>
  <c r="Y312" i="1"/>
  <c r="Y311" i="1"/>
  <c r="Y310" i="1"/>
  <c r="Y306" i="1"/>
  <c r="Y304" i="1"/>
  <c r="Y303" i="1"/>
  <c r="Y300" i="1"/>
  <c r="Y299" i="1"/>
  <c r="Y298" i="1"/>
  <c r="Y297" i="1"/>
  <c r="Y296" i="1"/>
  <c r="Y295" i="1"/>
  <c r="Y294" i="1"/>
  <c r="Y292" i="1"/>
  <c r="Y290" i="1"/>
  <c r="Y287" i="1"/>
  <c r="Y286" i="1"/>
  <c r="Y285" i="1"/>
  <c r="Y284" i="1"/>
  <c r="Y283" i="1"/>
  <c r="Y282" i="1"/>
  <c r="Y281" i="1"/>
  <c r="Y280" i="1"/>
  <c r="Y279" i="1"/>
  <c r="Y277" i="1"/>
  <c r="Y275" i="1"/>
  <c r="Y274" i="1"/>
  <c r="Y273" i="1"/>
  <c r="Y272" i="1"/>
  <c r="Y271" i="1"/>
  <c r="Y270" i="1"/>
  <c r="Y269" i="1"/>
  <c r="Y267" i="1"/>
  <c r="Y266" i="1"/>
  <c r="Y265" i="1"/>
  <c r="Y264" i="1"/>
  <c r="Y263" i="1"/>
  <c r="Y262" i="1"/>
  <c r="Y261" i="1"/>
  <c r="Y260" i="1"/>
  <c r="Y259" i="1"/>
  <c r="Y258" i="1"/>
  <c r="Y257" i="1"/>
  <c r="Y256" i="1"/>
  <c r="Y255" i="1"/>
  <c r="Y254" i="1"/>
  <c r="Y253" i="1"/>
  <c r="Y252" i="1"/>
  <c r="Y251" i="1"/>
  <c r="Y250" i="1"/>
  <c r="Y249" i="1"/>
  <c r="Y248" i="1"/>
  <c r="Y237" i="1"/>
  <c r="Y236" i="1"/>
  <c r="Y235" i="1"/>
  <c r="Y234" i="1"/>
  <c r="Y233" i="1"/>
  <c r="Y232" i="1"/>
  <c r="Y231" i="1"/>
  <c r="Y230" i="1"/>
  <c r="Y229" i="1"/>
  <c r="Y228" i="1"/>
  <c r="Y226" i="1"/>
  <c r="Y225" i="1"/>
  <c r="Y222" i="1"/>
  <c r="Y220" i="1"/>
  <c r="Y219" i="1"/>
  <c r="Y218" i="1"/>
  <c r="Y217" i="1"/>
  <c r="Y215" i="1"/>
  <c r="Y214" i="1"/>
  <c r="Y213" i="1"/>
  <c r="Y212" i="1"/>
  <c r="Y211" i="1"/>
  <c r="Y210" i="1"/>
  <c r="Y208" i="1"/>
  <c r="Y207" i="1"/>
  <c r="Y206" i="1"/>
  <c r="Y205" i="1"/>
  <c r="Y204" i="1"/>
  <c r="Y203" i="1"/>
  <c r="Y202" i="1"/>
  <c r="Y201" i="1"/>
  <c r="Y200" i="1"/>
  <c r="Y199" i="1"/>
  <c r="Y198" i="1"/>
  <c r="Y197" i="1"/>
  <c r="Y196" i="1"/>
  <c r="Y195" i="1"/>
  <c r="Y194" i="1"/>
  <c r="Y193" i="1"/>
  <c r="Y192" i="1"/>
  <c r="Y191" i="1"/>
  <c r="Y190" i="1"/>
  <c r="Y189" i="1"/>
  <c r="Y188" i="1"/>
  <c r="Y187" i="1"/>
  <c r="Y181" i="1"/>
  <c r="Y180" i="1"/>
  <c r="Y179" i="1"/>
  <c r="Y178" i="1"/>
  <c r="Y177" i="1"/>
  <c r="Y176" i="1"/>
  <c r="Y175" i="1"/>
  <c r="Y174" i="1"/>
  <c r="Y173" i="1"/>
  <c r="Y172" i="1"/>
  <c r="Y171" i="1"/>
  <c r="Y170" i="1"/>
  <c r="Y169" i="1"/>
  <c r="Y167" i="1"/>
  <c r="Y166" i="1"/>
  <c r="Y165" i="1"/>
  <c r="Y164" i="1"/>
  <c r="Y163" i="1"/>
  <c r="Y162" i="1"/>
  <c r="Y161" i="1"/>
  <c r="Y160" i="1"/>
  <c r="Y159" i="1"/>
  <c r="Y158" i="1"/>
  <c r="Y157" i="1"/>
  <c r="Y155" i="1"/>
  <c r="Y154" i="1"/>
  <c r="Y153" i="1"/>
  <c r="Y152" i="1"/>
  <c r="Y151" i="1"/>
  <c r="Y150" i="1"/>
  <c r="Y149" i="1"/>
  <c r="Y148" i="1"/>
  <c r="Y147" i="1"/>
  <c r="Y146" i="1"/>
  <c r="Y145" i="1"/>
  <c r="Y144" i="1"/>
  <c r="Y143" i="1"/>
  <c r="Y142" i="1"/>
  <c r="Y141" i="1"/>
  <c r="Y140" i="1"/>
  <c r="Y138" i="1"/>
  <c r="Y137" i="1"/>
  <c r="Y136" i="1"/>
  <c r="Y135" i="1"/>
  <c r="Y134" i="1"/>
  <c r="Y123" i="1"/>
  <c r="Y122" i="1"/>
  <c r="Y121" i="1"/>
  <c r="Y120" i="1"/>
  <c r="Y119" i="1"/>
  <c r="Y118" i="1"/>
</calcChain>
</file>

<file path=xl/sharedStrings.xml><?xml version="1.0" encoding="utf-8"?>
<sst xmlns="http://schemas.openxmlformats.org/spreadsheetml/2006/main" count="6640" uniqueCount="1312">
  <si>
    <t>Ministerio de Relaciones Exteriores</t>
  </si>
  <si>
    <t>República de Colombia</t>
  </si>
  <si>
    <t>TIPO DE DOCUMENTO:</t>
  </si>
  <si>
    <t>FORMATO</t>
  </si>
  <si>
    <t>CÓDIGO: DE-FO-27</t>
  </si>
  <si>
    <t>NOMBRE:</t>
  </si>
  <si>
    <t>PLAN DE ACCIÓN</t>
  </si>
  <si>
    <t>VERSIÓN: 7</t>
  </si>
  <si>
    <t>RESPONSABILIDAD POR APLICACIÓN:</t>
  </si>
  <si>
    <t>TODOS LOS PROCESOS</t>
  </si>
  <si>
    <t>PÁGINA:  1 de 1</t>
  </si>
  <si>
    <t xml:space="preserve">ÁREA RESPONSABLE </t>
  </si>
  <si>
    <t>ÁREA</t>
  </si>
  <si>
    <t>Ministerio de Relaciones Exteriores y su Fondo Rotatorio</t>
  </si>
  <si>
    <t>VERSIÓN DEL PLAN:</t>
  </si>
  <si>
    <t>FECHA DE APROBACIÓN</t>
  </si>
  <si>
    <t>JEFE DE ÁREA O MISIÓN</t>
  </si>
  <si>
    <t>No Aplica</t>
  </si>
  <si>
    <t>FUNCIONARIO AUTORIZADO</t>
  </si>
  <si>
    <t>Versión 1</t>
  </si>
  <si>
    <t>Enero de 2022</t>
  </si>
  <si>
    <t>ALINEACIÓN</t>
  </si>
  <si>
    <t>PROGRAMACIÓN</t>
  </si>
  <si>
    <t>INDICADOR DE SEGUIMIENTO</t>
  </si>
  <si>
    <t>No</t>
  </si>
  <si>
    <t>EJE PND</t>
  </si>
  <si>
    <t>OBJETIVO ESTRATÉGICO</t>
  </si>
  <si>
    <t>ESTRATEGIA</t>
  </si>
  <si>
    <t>PROCESO</t>
  </si>
  <si>
    <t>PROYECTO ESPECIAL</t>
  </si>
  <si>
    <t>ODS  RELACIONADO</t>
  </si>
  <si>
    <t>DIMENSIÓN</t>
  </si>
  <si>
    <t>POLÍTICA</t>
  </si>
  <si>
    <t>COMPONENTE PAAC</t>
  </si>
  <si>
    <t>SUB COMPONENTE
PAAC</t>
  </si>
  <si>
    <t>TRÁMITE A RACIONALIZAR</t>
  </si>
  <si>
    <t>ACCIÓN DE RACIONALIZACIÓN</t>
  </si>
  <si>
    <t>AREA RESPONSABLE</t>
  </si>
  <si>
    <t>ACTIVIDAD</t>
  </si>
  <si>
    <t>DESCRIPCIÓN DE LA ACTIVIDAD</t>
  </si>
  <si>
    <t>RECURSOS</t>
  </si>
  <si>
    <t>FECHA DE INICIO</t>
  </si>
  <si>
    <t>FECHA DE FIN</t>
  </si>
  <si>
    <t>FÓRMULA INDICADOR</t>
  </si>
  <si>
    <t>META TRIMESTRE 1</t>
  </si>
  <si>
    <t>META TRIMESTRE 2</t>
  </si>
  <si>
    <t>META TRIMESTRE 3</t>
  </si>
  <si>
    <t>META TRIMESTRE 4</t>
  </si>
  <si>
    <t>META ANUAL</t>
  </si>
  <si>
    <t>UNIDAD DE MEDIDA</t>
  </si>
  <si>
    <t>DESCRIPCIÓN DE LA META</t>
  </si>
  <si>
    <t>Legalidad</t>
  </si>
  <si>
    <t>7.2</t>
  </si>
  <si>
    <t>GH</t>
  </si>
  <si>
    <t>No aplica</t>
  </si>
  <si>
    <t>16.Paz, justicia e instituciones sólidas</t>
  </si>
  <si>
    <t>Talento Humano</t>
  </si>
  <si>
    <t>Dirección de la Academia Diplomática</t>
  </si>
  <si>
    <t>Realizar la segunda fases del proceso de selección de los aspirantes a ingresar a la Carrera Diplomática y Consular año 2023</t>
  </si>
  <si>
    <t xml:space="preserve">Se realizará la segunda fase (prueba psicotécnica y entrevista) para definir  la lista de admitidos al Curso de Formación Diplomática año 2022   </t>
  </si>
  <si>
    <t>Humano, Físico y Financiero</t>
  </si>
  <si>
    <t>Número de acciones realizadas</t>
  </si>
  <si>
    <t>Unidad</t>
  </si>
  <si>
    <t>Definición de una lista de admitidos para ingresar al Curso de formación año 2022</t>
  </si>
  <si>
    <t>Establecer el marco jurídico anual para la Convocatoria al Concurso de Ingreso a la Carrera Diplomática y Consular año 2024</t>
  </si>
  <si>
    <t xml:space="preserve">Se establecera el marco legal anual mediante resolución ministerial para dar inicio al proceso de convocatoria para los aspirantes a ingresar a la Carrera Diplomática y Consular en el año 2024. </t>
  </si>
  <si>
    <t xml:space="preserve">Elaboración de la  resolución mediante la cual se convocará a profesionales colombianos para ingresar a  la Carrera Diplomática y Consular en el año 2024. </t>
  </si>
  <si>
    <t>Realizar la divulgación del Concurso de Ingreso a la Carrera Diplomática y Consular 2024 a través de medios de comunicación a nivel nacional y de redes sociales institucionales.</t>
  </si>
  <si>
    <t>La divulgación del Concurso de Ingreso a la Carrera Diplomática y Consular 2024 se realizará por uno o varios de los siguientes medios: radio, televisión, internet, periódicos, revistas, redes sociales.</t>
  </si>
  <si>
    <t>Realización de la etapa de divulgación del Concurso de Ingreso a la Carrera Diplomática y Consular a través de tres (3) medios de comunicación como: radio, televisión, internet, periódicos, revistas y/o redes sociales.</t>
  </si>
  <si>
    <t>Realizar las dos fases del proceso de selección de los aspirantes a ingresar a la Carrera Diplomática y Consular año 2024</t>
  </si>
  <si>
    <t xml:space="preserve">Se realizará una primera fase de prueba escrita para obtener la lista de preclasificados y una segunda fase de entrevistas para definir la lista de admitidos al Curso de Formación año 2024.   </t>
  </si>
  <si>
    <t xml:space="preserve">Definición de una lista de admitidos para ingresar al Curso de formación año 2023. </t>
  </si>
  <si>
    <t>Realizar el Curso de Capacitación Diplomática y Consular 2022</t>
  </si>
  <si>
    <t xml:space="preserve">Se realizará el curso con dos componentes uno teórico: dictar asignaturas y talleres de profundización; y otro práctico: practicas en las dependencias del Ministerio </t>
  </si>
  <si>
    <t>Definición de una lista de de elegibles para ingresar a la Carrera Diplomática y Consular en el año 2023</t>
  </si>
  <si>
    <t>Realizar el Curso de Capacitación y Examen de Idoneidad Profesional para Ascenso en el escalafón de la Carrera Diplomática y Consular 2022</t>
  </si>
  <si>
    <t>Se realizará el curso y el examen a los funcionarios de carrerara, que decidan optar por el ascenso</t>
  </si>
  <si>
    <t>Lista de funcionarios de carrera que aprueban el examen de idoneidad profesional para ascender en el escalafon de la carrera, previo el cumplimiento de otros requisitos.</t>
  </si>
  <si>
    <t>Innovación</t>
  </si>
  <si>
    <t xml:space="preserve">Fortalecer las relaciones de cooperación con instituciones académicas de las fuerzas armadas </t>
  </si>
  <si>
    <t>Se realizarán cursos de formación dirigidos a los Coroneles de Fuerza Aérea, Ejército Nacional y Armada Nacional, así como a los Coroneles de la Policía Nacional que sean designados en el servicio exterior colombiano. Esta actividad se realizará en conjunto con la Escuela Superior de Guerra y la Escuela de Policía CESPO.</t>
  </si>
  <si>
    <t>Organización, coordinación y realización de dos (2) cursos de formación dirigidos a los Coroneles de las Fuerzas Militares y de la Policía Nacional que sean destinados en el servicio exterior. Los cursos versarán sobre diferentes áreas de Política Exterior Colombiana.</t>
  </si>
  <si>
    <t>Publicar en formato virtual en la página de la Academia Diplomática la sección "Documentos de investigación", que contienen diversos artículos producidos por estudiantes de la Academia, profesores y funcionarios ente otros.</t>
  </si>
  <si>
    <t xml:space="preserve">Se publicarán en formato virtual en la sección de la página de la Academia Diplomática "Documentos de investigación" algunos trabajos de las actividades de actualización de los Embajadores, investigaciones originales producidas por los estudiantes del Curso de Capacitación, artículos publicados por los funcionarios en otros medios, tesis de maestría o doctorado, productos académicos elaborados en la Academia y artículos aparecidos en la extinta Revista Cancillería de San Carlos. </t>
  </si>
  <si>
    <t>Publicación de 8 artículos en formato virtual en la página de la Academia Diplomática, dentro de la sección "Documentos de Investigación, los cuales que pueden ser utilizados como herramienta de consulta por los estudiantes de la Academia Diplomática, del Instituto de Altos Estudios para el Desarrollo  y de los  funcionarios del Ministerio, con el fin de afianzar o profundizar en conocimientos de interés para la Cancillería como formación complementaria.</t>
  </si>
  <si>
    <t xml:space="preserve">Realizar conversatorios, conferencias y/o foros, con otras academias diplomáticas, universidades o de manera autónoma, sobre temas de interés en el ámbito de la diplomacia y  de las relaciones Internacionales </t>
  </si>
  <si>
    <t>Se realizarán conversatorios, conferencias y/o foros dirigidos a los estudiantes de la Academia Diplomática, a los estudiantes del Instituto de Altos Estudios para el Desarrollo IAED, a los funcionarios del Ministerio y público en general, en temas específicos, como formación complementaria.</t>
  </si>
  <si>
    <t xml:space="preserve">Realización de 2 conversatorios dirigidos a los estudiantes de la Academia Diplomática, funcionarios del Ministerio, estudiantes del Instituto de Altos Estudios para el Desarrollo y al público en general.T odos los anteriores aprenderán o afianzarán conocimientos de interés para la Cancillería como formación complementaria.  </t>
  </si>
  <si>
    <t>GD</t>
  </si>
  <si>
    <t>Información y Comunicación</t>
  </si>
  <si>
    <t>Gestión documental</t>
  </si>
  <si>
    <t>Dirección Administrativa Y Financiera</t>
  </si>
  <si>
    <t>Implementar el Plan Institucional de Archivos - PINAR.</t>
  </si>
  <si>
    <t>En desarrollo de los planes y proyectos registrados en el Plan Institucional de Archivos (PINAR), se realizará actualización de los instrumentos archivísticos, campañas para conservación documental y actividades para la implementación del Plan de Preservación Digital a Largo Plazo.</t>
  </si>
  <si>
    <t>Humanos y Tecnológicos</t>
  </si>
  <si>
    <t>Esta actividad tendrá como producto la continuación en la implementación de los planes y proyectos establecidos en el PINAR en cumplimiento a la normatividad archivística vigente en cuanto a la actualización de instrumentos archivísticos, realización de actividades en materia de conservación documental y realización de actividades para la implementación del Plan de Preservación a Largo Plazo.</t>
  </si>
  <si>
    <t>Implementar la digitalización para documentos de mayor consulta del archivo central</t>
  </si>
  <si>
    <t>En desarrollo del sub programa de reprografía del Programa de Gestión Documental, se contratará la digitlaización de algunos documentos que reposan en el archivo central y que son de alta consulta para facilitar el acceso.</t>
  </si>
  <si>
    <t>Esta actividad tendrá como producto la realización de un contrato con tercero para la digitalización de documentos que reposan en el archivo central y que son de alta consulta para facilitar el acceso. Se realizarán los respectivos informes con las imágenes digitalizadas. Lo anterior en implementación del sub programa de reprografía del Programa de Gestión Documental, lo cual contribuye a la conservación documental.</t>
  </si>
  <si>
    <t>GF</t>
  </si>
  <si>
    <t>Transparencia, acceso a la información pública y lucha contra la corrupción</t>
  </si>
  <si>
    <t>Hacer seguimiento a la implementación de una herramienta de consulta de reintegros que corresponden a los Gastos de Representación que pueda ser consultado por las diferentes coordinaciones de la Dirección Administrativa y Financiera (GIT Servicios al Exterior y GIT Financiero) en el Sistema SISE.</t>
  </si>
  <si>
    <t>Realizar solicitud a la Dirección de Tecnología para realizar las mejoras, con respecto al módulo de reintegros en el SISE realizado por las Misiones y/u Oficinas Consulares   por concepto de Gastos de Representación que corresponda a los reintegros realizados por cada una de las Misiones, con el fin de verificar los soportes de los mismos en las cuentas bancarias del Ministerio de Relaciones Exteriores.</t>
  </si>
  <si>
    <t>Fortalecer la herramienta que permita la validación y unificación de informes de reintegros  por Gastos de Representación y ajustes contables, realizados por cada una de las Misiones, con el fin de hacer seguimiento a los giros recibidos de reintegros en las cuentas bancarias del Ministerio de Relaciones Exteriores, que permitirá la transparencia en la devolución de los recursos que no son ejecutados por parte de la Misión y/u Oficina Consular.</t>
  </si>
  <si>
    <t>1.1</t>
  </si>
  <si>
    <t>DP</t>
  </si>
  <si>
    <t>Direccionamiento Estratégico y Planeación</t>
  </si>
  <si>
    <t>Planeación institucional</t>
  </si>
  <si>
    <t>Dirección de Asuntos Políticos Multilaterales</t>
  </si>
  <si>
    <t>Coordinar la participación de Colombia en los encuentros de alto nivel de ONU y OEA.</t>
  </si>
  <si>
    <t>Coordinar la participación de Colombia en los encuentros de alto nivel de ONU y OEA incluyendo la coordinación de la solicitud de insumos para la elaboración del documento de apoyo así como elaborar la agenda de alto nivel.</t>
  </si>
  <si>
    <t>Humano, Físico y Tecnológico</t>
  </si>
  <si>
    <t>1) Apoyar la participación de la Delegación de Colombia en la Cumbre de las Américas que se llevará a cabo en el primer semestre de 2022. Estados Unidos como pais anfitrión deberá definir proximamente la fecha, luchar y formato de la Cumbre.
2) Apoyar la participación de la delegación de Colombia en la 52 Asamblea General Ordinaria de la OEA que se llevará a cabo en Lima, Perú, en el segundo semestre de 2022. Pendiente por definir fecha y formato.
3) Coordinar la participación de Colombia en el segmento de Alto Nivel de la 76 Asamblea General de la ONU (UNGA76) que se llevará a cabo en Nueva York en septiembre de 2022. Pendiente por definir formato de la AG.</t>
  </si>
  <si>
    <t>1.5</t>
  </si>
  <si>
    <t>Gestionar, coordinar y hacer seguimiento a la participación de Colombia en materia de candidaturas, cuotas y contribuciones en los organismos internacionales.</t>
  </si>
  <si>
    <t>Gestionar, coordinar y hacer seguimiento a las candidaturas de Colombia en los organismos internacionales. Lo anterior incluyendo el envío de las instrucciones correspondientes para adelantar las campañas respectivas a favor de las candidaturas. Asi mismo, adelantar la coordinación y seguimiento con el área administrativa y financiera del MRE en materia del pago de cuotas a los organismos.</t>
  </si>
  <si>
    <t>1) Gestionar un mínimo de cuatro (4) candidaturas de Colombia ante los organismos internacionales.
2) Enviar instrucciones de votación para las candidaturas a consideración de los organismos internacionales.
3) Elaborar el anteproyecto de apropiación de recursos para el pago de los compromisos financieros de Colombia con los organismos internacionales con destino al Ministerio de Hacieda.
4) Hacer seguimiento al pago de las cuotas, teniendo en cuenta los recursos que el Ministerio de Hacienda y Crédito Público asigne para llevar a cabo esta tarea.</t>
  </si>
  <si>
    <t>Promover la posición e intereses nacionales respecto al Problema Mundial de las Drogas.</t>
  </si>
  <si>
    <t>Participar en las distintas instancias y organismos internacionales sobre estupefacientes y fiscalización de drogas, con el fin de promover la posición e intereses nacionales respecto al Problema Mundial de las Drogas.</t>
  </si>
  <si>
    <t>1) Participar en el LXV Periodo de Sesiones de la Comisión de Estupefacientes. Viena, Austria. (primer trimestre).
2) Participar en el LXXI Periodo de Sesiones de la Comisión Interamericana para el Control del Abuso de Drogas (CICAD) OEA. (segundo trimestre, fecha por definir).
3) Aprobar reporte de avances semestral en el Comité de Implementación del Programa Global de Control de Contenedores en Colombia, en compañía de UNODC (segundo trimestre).
4) Participar en la Reunión de Jefes de los Organismos Nacionales encargados de Combatir el Tráfico Ilícito de Drogas en América Latina y el Caribe (HONLAC) (tercer trimestre).
5) Participar en el LXXII Periodo de Sesiones de la Comisión Interamericana para el Control del Abuso de Drogas (CICAD) OEA. (cuarto trimestre, fecha por definir).                                                               
6) Aprobar segundo reporte de avances semestral en el Comité de Implementación del Programa Global de Control de Contenedores en Colombia, en compañía de UNODC (cuatro tirmestre).                                                                                          7) Realizar el Lanzamiento de la Visión Estratégica UNODC para América Latina y el Caribe 2022-2025 en Colombia (primer trimestre).</t>
  </si>
  <si>
    <t xml:space="preserve">Promover y defender los intereses nacionales en materia de terrorismo </t>
  </si>
  <si>
    <t xml:space="preserve">Coordinar la participación de Colombia en escenarios multilaterales en materia de terrorismo </t>
  </si>
  <si>
    <t>1) Coordinar en el III trimestre la participación de Colombia en la Conferencia de Alto Nivel sobre terrorismo de las Naciones Unidas en Nueva York.
2) Coordinar en el IV trimestre la participación de Colombia en el Comité Interamericano de Lucha contra el terrorismo de la OEA y en el 3) Foro Global de Lucha contra el terrorismo - GCTF.</t>
  </si>
  <si>
    <t>Promover y defender los intereses nacionales en materia de lucha contra la ciberdelincuencia</t>
  </si>
  <si>
    <t>Coordinar la participación de Colombia en escenarios multilaterales en materia de lucha contra el ciberdelito.</t>
  </si>
  <si>
    <t xml:space="preserve">1er trimestre: participar y/o apoyar la participación de Colombia en la 1a ronda de negociación del nuevo convenio contra el uso de las TICs con fines delictivos. 2o trimestre: participar y/o apoyar la participación de Colombia en la 2a ronda de negociación del nuevo convenio contra el uso de las TICs con fines delictivos. 3er trimestre: participar y/o apoyar la participación de Colombia en la 3a ronda de negociación del nuevo convenio contra el uso de las TICs con fines delictivos.  4o trimestre: avanzar en los trámites correspondientes a la firma y/o ratificación / adhesión del 2o Protocolo adicional al Convenio de Budapest sobre la ciberdelincuencia. </t>
  </si>
  <si>
    <t>Promover y defender los intereses nacionales en materia de ciberseguridad.</t>
  </si>
  <si>
    <t>Coordinar la participación de Colombia en escenarios multilaterales en materia de comportamiento responsable de los Estados en el Ciberespacio.</t>
  </si>
  <si>
    <t xml:space="preserve">En el 2do trimestre, participar y/o apoyar la participación de Colombia en la 2a sesión del Grupo de Trabajo de Composición Abierta sobre seguridad y uso de las TICs en la 1a comisión de la AGNU. En el 4o trimestre, informar sobre la participación y/o el apoyo a la participación de Colombia en la 3a sesión del Grupo de Trabajo de Composición Abierta sobre seguridad y uso de las TICs en la 1a comisión de la AGNU. </t>
  </si>
  <si>
    <t>Promover y defender los intereses nacionales en materia de lucha contra la trata de personas</t>
  </si>
  <si>
    <t>Participar en las instancias bilaterales y multilaterales en donde se abordan asuntos de lucha contra la trata de personas</t>
  </si>
  <si>
    <t xml:space="preserve">1. Facilitación y seguimiento a la implementación de los  planes de acción acordados en materia de lucha contra la trata de personas con Ecuador y Perú. 2. Asamblea General de Naciones Unidas: Reunión conmemorativa del Día Internacional de Recuerdo de las Víctimas de la Esclavitud y la Trata Transatlántica de Esclavos marzo de 2022. 3. Actividades en torno al Día Mundial contra la Trata 30 de julio. </t>
  </si>
  <si>
    <t>Promover y defender los intereses nacionales en en materia de lucha contra el tráfico de migrantes</t>
  </si>
  <si>
    <t>Participar en las instancias nacionales e internacionales en donde se abordan asuntos de lucha contra el tráfico de migrantes</t>
  </si>
  <si>
    <t>1er trimestre: VII reunión de la Comisión Intersectotrial contra el tráfico de Migrantes. 3er trimestre: Definición nacional sobre la conveniencia de la adhesión de Colombia al Protocolo Adicional contra el Tráfico de Migrantes de la Convención de Palermo.</t>
  </si>
  <si>
    <t>1.3</t>
  </si>
  <si>
    <t xml:space="preserve">Promover y defender los intereses nacionales en materia de lucha contra la corrupción </t>
  </si>
  <si>
    <t>1) Actualizar las respuestas con las entidades al cuestionario Lista de chequeo Exámen de Implementación   de UNODC (primer trimestre).
2) Coordinar y organizar la visita de los expertos evaluadores de Colombia (segundo trimestre).</t>
  </si>
  <si>
    <t>Promover y defender los intereses nacionales en materia de desarme y no proliferación en el marco de la Asamblea General de las Naciones Unidas</t>
  </si>
  <si>
    <t>Revisar los proyectos de Resolución en asuntos de desarme y no proliferación a ser puestos a consieración en la Primera Comisión de Desarme de la Asamblea de Naciones Unidas y emitir instrucciones sobre eventuales apoyos e instrucciones de votación</t>
  </si>
  <si>
    <t>1) Enviar conceptos a la Misión de Colombia en Nueva York sobre los proyectos de resolución en materia de desarme y no proliferación que se presentan a consideracion de la Primera Comisión de la Asamblea General de las Naciones Unidas durante la fase de consultas informales que tienen lugar entre septiembre y octubre.
2) Enviar instrucciones de votación a los proyectos de resolución en materia de desarme y no proliferación presentados a la Primera Comisión de la Asamblea General de Naciones Unidas, que tienen lugar entre octubre y diciembre.</t>
  </si>
  <si>
    <t>Promover y defender los intereses nacionales en el marco de las reuniones de Estados Partes de los instrumentos internacionales relacionados con el desarme y la no proliferación.</t>
  </si>
  <si>
    <t>Coordinar la participación de Colombia en las reuniones de Estados Parte de los instrumentos internacionales relacionados con el desarme y la no proliferación.</t>
  </si>
  <si>
    <t>1) Coordinar la participación de Colombia en la Conferencia General del Organismo Internacional de Energía Atómica -OIEA- (septiembre)
2) Coordinar la participación de Colombia en la reunión de Estados parte de la Convención sobre la Prohibición de las Armas Químicas (Noviembre)
3) Coordinar la participación de Colombia en la reunión de Estados parte de la Convención sobre las Armas Biológicas.
4) Coordinar la participación de Colombia en la reunión de Estados parte de la Convención sobre la Prohibición de Minas Antipersonal (Noviembre)
5) Coordinar la participación de Colombia en la reunión de Estados parte de la Convención sobre Ciertas Armas Convencionales y en la del Protocolo II Enmendado de la misma Convención (Noviembre)</t>
  </si>
  <si>
    <t>Promover y defender los intereses nacionales en espacios multilaterales en materia de desarme y no proliferación que son presididos por Colombia</t>
  </si>
  <si>
    <t>Coordinar la participación de Colombia en las reuniones de los òrganos y espacios de los instrumentos multilaterales relacionados con el desarme y la no proliferación que son presididos por Colombia y/o de los cuales el país es miembro con voz y voto</t>
  </si>
  <si>
    <t>1) Coordinar la participación de Colombia en la Séptima Conferencia Internacional de Donantes de la Convención sobre la Prohibición de Minas Antipersonal (febrero)
2) Coordinar la participación de Colombia en la Reuniones inter sesionales de la Convención sobre la Prohibición de Minas Antipersona (mayo-junio)
3) Junta de Gobernadores del Organismo Internacional de Energía Atómica -OIEA- (marzo, junio, septiembre (2) y noviembre)</t>
  </si>
  <si>
    <t xml:space="preserve">DE </t>
  </si>
  <si>
    <t>10.Reducción de las desigualdades</t>
  </si>
  <si>
    <t>Dirección de Asuntos Migratorios, Consulares y Servicio al Ciudadano</t>
  </si>
  <si>
    <t>Apoyar la realización de encuentros consulares por medio del programa Colombia Nos Une en diferentes consulados alrededor del mundo</t>
  </si>
  <si>
    <t>Los Encuentros Consulares hacen parte de la línea de trabajo del Plan de Apoyo para los colombianos en el Exterior, liderada por la Dirección de Asuntos Migratorios, Consulares y Servicio al Ciudadano. En estos se trabajan con los Consulados de Colombia en el exterior para abrir diferentes espacios con los colombianos en el exterior para escuchar, atender y trabajar por las necesidades de estos.</t>
  </si>
  <si>
    <t>Físicos, financieros y humanos</t>
  </si>
  <si>
    <t>Encuentros Consulares en diferentes consulados de Colombia alrededor del mundo con el apoyo del programa Colombia Nos Une</t>
  </si>
  <si>
    <t>SC</t>
  </si>
  <si>
    <t>17.Alianzas para lograr los objetivos</t>
  </si>
  <si>
    <t>Gestión con valores para resultados</t>
  </si>
  <si>
    <t>Servicio al ciudadano</t>
  </si>
  <si>
    <t>Realizar capacitación a todas las áreas del MRE sobre la aplicación de la circular  C-DIMCS-GCIAC-19-000073  sobre tramite internos de derechos de petición - CIAC.</t>
  </si>
  <si>
    <t>Brindar criterios para la correcta aplicación de la circular sobre trámite interno de derechos de petición de tal manera que las áreas del ministerio se adecuen a las instrucciones contenidas en la misma con énfasis en el control y mitigación de riesgos en la gestión de pqrsdf.</t>
  </si>
  <si>
    <t>Humano Tecnológico</t>
  </si>
  <si>
    <t xml:space="preserve">Se realizarán 4 informes durante el año.  </t>
  </si>
  <si>
    <t>4.Educación de calidad</t>
  </si>
  <si>
    <t>Hacer seguimiento a la implementación de las recomendaciones sobre el servicio al ciudadano, hechas en el "Estudio de caracterización de los usuarios que atiende cada uno de los consulados de Colombia en el exterior".</t>
  </si>
  <si>
    <t>Verificar la aplicación de las recomendaciones y directrices sobre el servicio al ciudadano por parte de las misiones de Colombia en el exterior.</t>
  </si>
  <si>
    <t xml:space="preserve">se realizarán 4 informes durante el año. </t>
  </si>
  <si>
    <t xml:space="preserve">Evaluar acciones para mejorar la atención al ciudadano a través del uso de mecanismos de inteligencia artificial en los canales de atención que administra el CIAC,(Robotina, chatbaot, callback, Vector)  </t>
  </si>
  <si>
    <t xml:space="preserve">El CIAC Evaluará la implementación de  herramientas tecnológicas de manera que sean utilizadas mas  eficientemente estos servicios. </t>
  </si>
  <si>
    <t>Humano , tecnologico.</t>
  </si>
  <si>
    <t xml:space="preserve">Se realizarán 4 informes durante el año. </t>
  </si>
  <si>
    <t>Gestión del Conocimiento y la Innovación</t>
  </si>
  <si>
    <t>Gestión del conocimiento y la innovación</t>
  </si>
  <si>
    <t>Fortalecer el proceso de interoperabilidad mediante el seguimiento permanente a la propuesta realizada a la Superintendencia de Notariado y Registro, con el fin de establecer la interoperabilidad de documentos emitidos por los Notarios del país.</t>
  </si>
  <si>
    <t xml:space="preserve">Se realizarán reuniones para verificar los avances obtenidos, con el fin de implementar la interoperabilidad y generar documentos 100% en línea, sin intervención humana, es una acción de racionalización consistente en la validación de datos a través de medios tecnológicos, con la Superintendencia de Notariado y Registro. </t>
  </si>
  <si>
    <t>Humanos, Financieros y Tecnológicos</t>
  </si>
  <si>
    <t>La propuesta para la racionalización para el trámite de apostilla 100% en línea para estos documentos consta de las siguientes actividades:
1. Establecer la viabilidad de la implementación de la automatización de la apostilla para documentos emitidos o avalados por los Notarios del país.
2. Establecer las necesidades tecnológicas para llevar a cabo la interoperabilidad. 
3. Realizar seguimiento a la propuesta.
4. Evaluación de los avances adelantados durante la vigencia.</t>
  </si>
  <si>
    <t>Fortalecer el proceso de interoperabilidad mediante el seguimiento permanente a la propuesta realizada a las Secretarías de Educación a través del Ministerio de Educación Nacional, con el fin de establecer la interoperabilidad de documentos emitidos por las Secretarías de Educación</t>
  </si>
  <si>
    <t xml:space="preserve">Se realizarán reuniones para verificar los avances obtenidos, con el fin de implementar la interoperabilidad y generar documentos 100% en línea, sin intervención humana, es una acción de racionalización consistente en la validación de datos a través de medios tecnológicos, con las Secretarías de Educación a través del Ministerio de Educación Nacional. </t>
  </si>
  <si>
    <t>La propuesta para la racionalización para el trámite de apostilla 100% en línea para estos documentos consta de las siguientes actividades:
1. Establecer la viabilidad de la implementación de la automatización de la apostilla para documentos emitidos o avalados por los funcionarios de las Secretarías de Educación
2. Establecer las necesidades tecnológicas para llevar a cabo la interoperabilidad. 
3. Realizar seguimiento a la propuesta.
4. Evaluación de los avances adelantados durante la vigencia.</t>
  </si>
  <si>
    <t>Realizar acciones de orientación, información, atención y reparación a víctimas en el exterior en el marco de la Ley de Víctimas y restitución de Tierras y demás normativa vigente, que la modifique o adicione.</t>
  </si>
  <si>
    <t>En cumplimiento de lo establecido en la Ley de Víctimas y Restitución de Tierras y su normativa reglamentaria o complementaria, se realizarán jornadas, actividades, actos simbólicos y de dignificación, así como de caracterización, dirigidas a víctimas en el exterior.</t>
  </si>
  <si>
    <t>Financiero, Humano, Tecnológico</t>
  </si>
  <si>
    <t>Se consolidará y elaborarán 4 informes trimestrales que den cuenta de la realizaciòn de las jornadas y actividades dirigidas a víctimas en el exterior, en cumplimiento de lo establecido en la Ley de Víctimas y Restitución de Tierras y su normativa regalmentaria o complementaria.</t>
  </si>
  <si>
    <t>7.11</t>
  </si>
  <si>
    <t>Oficina Control Interno Disciplinario</t>
  </si>
  <si>
    <t xml:space="preserve">Socializar a los servidores públicos del Ministerio de Relaciones Exteriores aspectos relevantes sobre la Ley Disciplinaria. </t>
  </si>
  <si>
    <t>en consideración a  los procesos disciplinarios que se adelantan, seleccionar conductas recurrentes para hacer campañas de prevención a través de Notas disciplinarias, que se publicarán trimestralmente en la intranet, correo institucional</t>
  </si>
  <si>
    <t>Humano y Tecnológico</t>
  </si>
  <si>
    <t>Publicar trimestralmente una nota en materia disciplinaria en la Intranet y correo institucional</t>
  </si>
  <si>
    <t>Divulgar a los servidores públicos del Ministerio de Relaciones Exteriores información sobre el Nuevo Código General Disciplinario Ley 1952 de 2019, modificada por la Ley 2094 del 29 de junio de 2021</t>
  </si>
  <si>
    <t>tomando en consideración la nueva Ley Disciplinaria, precisar cambios relevantes de la misma mediante artículos disciplinarios, con el fin de mantener actualizados a los funcionarios del Ministerio de Relaciones Exteriores.</t>
  </si>
  <si>
    <t>Publicar trimestralmente un artículo disciplinario en la intranet y correo institucional</t>
  </si>
  <si>
    <t xml:space="preserve">Difundir videos cortos  en los que se tratan temas concernientes a los deberes y prohibiciones contenidos en la Ley Disciplinaria, dirigidos a los servidores publicos del Ministerio de Relaciones Exteriores </t>
  </si>
  <si>
    <t>A partir de lo establecido en la Ley Disciplinaria, difundir videos cortos concernientes a los deberes y prohibiciones contenidos en la Ley disciplinaria</t>
  </si>
  <si>
    <t xml:space="preserve">Realizar la difusión trimestral  de videos cortos a traves del correo institucional </t>
  </si>
  <si>
    <t xml:space="preserve">Socializar a los servidores públicos del Ministerio de Relaciones Exteriores información sobre la gestión de la Oficina de Control Disciplinario Interno. </t>
  </si>
  <si>
    <t>Partiendo del Sistema de Procesos Disciplinarios obtener cifras estadísticas de la gestión de la oficina durante el año 2022</t>
  </si>
  <si>
    <t>Se publicará un boletín anual con datos estadísticos de la gestión de la oficina.</t>
  </si>
  <si>
    <t>Dirección de Cooperación Internacional</t>
  </si>
  <si>
    <t>Promover la conformación de Programas de Cooperación Sur-Sur para afianzar las relaciones de Colombia con países socios.</t>
  </si>
  <si>
    <t>Negociar y suscribir programas de cooperación bilateral o regional con países de América Latina, el Caribe, Asia y/o África, en el marco de Comisiones Mixtas o Conjuntas de Cooperación Técnica y Científica</t>
  </si>
  <si>
    <t>Financieros (Funcionamientos)</t>
  </si>
  <si>
    <t>Se prevé suscribir 7 Programas de Cooperación para afianzar las relaciones de Colombia con países de América Latina, el Caribe, África y/o Asia.</t>
  </si>
  <si>
    <t>Coordinar la implementación de actividades de Cooperación Sur-Sur y Triangular con países del Caribe, África y Asia.</t>
  </si>
  <si>
    <t>Gestionar el desarrollo de proyectos e iniciativas de cooperación mediante intercambios de conocimiento, misiones exploratorias, capacitaciones, seminarios, talleres y/o videoconferencias.</t>
  </si>
  <si>
    <t>Se espera realizar 10 actividades de cooperación con países del Caribe, África y Asia, en desarrollo de diferentes proyectos e iniciativas con socios de las regiones señaladas.</t>
  </si>
  <si>
    <t>Negociar instrumentos de cooperación con países que brindan cooperación para el desarrollo</t>
  </si>
  <si>
    <t>Elaborar instrumentos de cooperación a través de reuniones, visitas, correos electrónicos y comunicaciones oficiales.</t>
  </si>
  <si>
    <t>Se espera negociar cuatro (4) instrumentos de cooperación para consolidar las relaciones de cooperación con socios tradicionales que brindan ayuda oficial al desarrollo y nuevas fuentes de cooperación.</t>
  </si>
  <si>
    <t>Elaborar instrumentos estratégicos de cooperación con los fondos, programas y agencias especializadas del Sistema de las Naciones Unidas en Colombia.</t>
  </si>
  <si>
    <t>Liderar la negociación, formulación y suscripción de instrumentos estratégicos de cooperación  con los fondos, programas y agencias especializadas del Sistema de las Naciones Unidas en Colombia, conforme a las tres prioridades de desarrollo definidas en el Marco de Cooperación para el Desarrollo Sostenible 2020-2023 por el por el Gobierno colombiano y las Naciones Unidas.</t>
  </si>
  <si>
    <t>Se espera elaborar 1 instrumento estratégico para consolidar y alinear las acciones de cooperación del Sistema de las Naciones Unidas con las prioridades de desarrollo definidas por el Gobierno Nacional.</t>
  </si>
  <si>
    <t>Liderar la Unidad Interistitucional de Cooperación Internacional como espacio de coordinación para la atención a la migración proveniente de Venezuela.</t>
  </si>
  <si>
    <t>Coordinar las acciones de los diferentes socios de cooperación, asegurando su alineación con las prioridades de las autoridades nacionales y locales mediante la realización de reuniones de la Unidad Interistitucional de Cooperación Internacional en el marco de la migración proveniente de Venezuela.</t>
  </si>
  <si>
    <t>Se espera realizar 24 reuniones de la Unidad Interinstitucional de Cooperación Internacional para coordinar las acciones de los socios bilaterales y multilaterales, asegurando su alineación con las prioridades establecidas por el Gobierno nacional para la atención a la migración proveniente de Venezuela.</t>
  </si>
  <si>
    <t>1.2</t>
  </si>
  <si>
    <t>Dirección de Asuntos Culturales</t>
  </si>
  <si>
    <t>Realizar seguimiento al desarrollo de mecanismos bilaterales y multilaterales en materia de educación cultura y deporte.</t>
  </si>
  <si>
    <t>Efectuar seguimiento a la realización de reuniones de comisiones mixtas, a la implementación de proyectos derivados de éstas y a la suscripción e implementación de acuerdos, programas ejecutivos, planes de trabajo, memorandos de entendimiento o convenios en materia de educación, cultura y deporte. Se hará el registro de esta actividad mediante la suscripción de actas de reuniones, boletines, cartas de intencion y acuerdos firmados, además de registros de encuentros virtuales.</t>
  </si>
  <si>
    <t>En 2022 se realizarán al menos 10 acciones de seguimiento a mecanismos bilaterales y multilaterales de cooperación en las áreas de cultura, educación y deporte, mediante la firma de instrumentos,  realización de reuniones de seguimiento, realización de Comisiones Mixtas o la recuperación de bienes del patrimonio cultural colombiano que se encuentran en el exterior.</t>
  </si>
  <si>
    <t>2.2</t>
  </si>
  <si>
    <t xml:space="preserve">Promover la enseñanza del español como lengua extranjera para fortalecer las relaciones bilaterales. </t>
  </si>
  <si>
    <t>Llevar a cabo cursos de español en países no hispanohablantes para funcionarios diplomáticos y gubernamentales extranjeros.  El cumplimiento de esta actividad se registrará a través de informes de desarrollo de los cursos, boletines de prensa o registros del envío de los diplomas o certificados de finalización de los cursos.</t>
  </si>
  <si>
    <t>Humano, Financiero y Tecnológico</t>
  </si>
  <si>
    <t>En 2022 se realizarán al menos 20 cursos de español que serán reportados una vez culmine su ejecución. Los cursos serán ejecutados en el II semestre del año.</t>
  </si>
  <si>
    <t>2.3</t>
  </si>
  <si>
    <t>Desarrollar las actividades correspondientes al Plan de Promoción de Colombia en el Exterior.</t>
  </si>
  <si>
    <t>Desarrollar, en países con los que Colombia tiene relaciones diplomáticas, actividades culturales del Plan de Promoción de Colombia en el Exterior. El cumplimiento de esta actividad se evidenciará con la presentación de un informe en el que se expongan los países beneficiados.</t>
  </si>
  <si>
    <t>Durante la vigencia 2022, como parte del Plan de Promoción de Colombia en el Exterior se realizarán actividades culturales en 70 países.</t>
  </si>
  <si>
    <t>Equidad</t>
  </si>
  <si>
    <t xml:space="preserve">Informar a la ciudadanía las acciones adelantadas por la Dirección de Asuntos Culturales del Ministerio de Relaciones Exteriores. </t>
  </si>
  <si>
    <t xml:space="preserve">Elaborar, publicar y divulgar, cada 6 meses, un boletín sobre las acciones adelantadas por la Dirección de Asuntos Culturales del Ministerio de Relaciones Exteriores. </t>
  </si>
  <si>
    <t xml:space="preserve">Durante el 2022, se elaborarán, publicarán y divulgarán, a través de los canales oficiales de la cancillería, 2 boletines (uno al final del segundo trimestre y uno al final del cuarto trimestre) en los que se informe a la ciudadanía las acciones adelantadas por la Dirección de Asuntos Culturales. </t>
  </si>
  <si>
    <t>Desarrollar la Iniciativa de Diplomacia Deportiva y Cultural del Ministerio de Relaciones Exteriores a través de la realización de intercambios deportivos y culturales en otros países, con la participación de niños, niñas y adolescentes provenientes de los procesos de las Casas Lúdicas.</t>
  </si>
  <si>
    <t>Estructurar, planear, desarrollar y divulgar los intercambios deportivos y culturales que promueven entre los jóvenes la inclusión social, la convivencia pacífica y el diálogo intercultural a través del deporte y la cultura.  Esta actividad se registrará a través de la divulgación de boletines de prensa en el sitio web de Cancilleria o la presentación de informes de gestión del Grupo Interno de Trabajo Gestion de Intercambios.</t>
  </si>
  <si>
    <t>En 2022 se llevarán a cabo 10 intercambios deportivos en el exterior con jóvenes colombianos de las Casas Lúdicas.</t>
  </si>
  <si>
    <t>Dirección de Derechos Humanos y Derecho Internacional Humanitario</t>
  </si>
  <si>
    <t>Realizar Talleres virtuales para el Fortalecimiento de las Capacidades Institucionales Regionales en materia del funcionamiento del Sistema Interamericano de Derechos Humanos y sobre el cumplimiento y atención a las órdenes y recomendaciones dadas por los órganos de éste.</t>
  </si>
  <si>
    <t>Preparar y Desarrollar talleres virtuales para las autoridades regionales en materia del funcionamiento del Sistema Interamericano de Derechos Humanos con el fin de mejorar el cumplimiento y atención de las órdenes y recomenadciones, por parte del Estado colombiano frente a estas obligaciones internacionales.</t>
  </si>
  <si>
    <t>Humano y tecnológico</t>
  </si>
  <si>
    <t>Realizar trimestralmente dos talleres virtuales a las autoridades regionales sobre el funcionamiento del Sistema Interamericano de Derechos Humanos, en especial sobre el cumplimiento e implementación de las órdenes y recomendaciones como mecanismos de reparación a las víctimas de violación de derechos humanos. Lo anterior, con el propósito de unificar conceptos respecto a la naturaleza, alcance e importancia de atender las obligaciones internacionales del Estado colombiano en la materia.</t>
  </si>
  <si>
    <t>Realizar Talleres virtuales y presenciales para el Fortalecimiento de las Capacidades Institucionales Regionales en materia de Medidas Cautelares y Provisionales del Sistema Interamericano de Derechos Humanos.</t>
  </si>
  <si>
    <t>Preparar y Desarrollar talleres virtuales y presenciales para las autoridades regionales en materia de Medidas Cautelares y Medidas Provisionales del Sistema Interamericano de Derechos Humanos con el fin de mejorar la implementación y seguimiento que debe hacer el Estado colombiano de estos mecanismos de protección.</t>
  </si>
  <si>
    <t>Realizar 6 Talleres Regionales en el primer semestre  y 3 en el segundo semestre, de forma presencial y virtual, dirigido a las autoridades regionales en materia de Medidas Cautelares y Medidas Provisionales con el propósito de unificar conceptos respectos de la naturaleza, alcance e importancia dar cumplimiento a estos mecanismos de protección.</t>
  </si>
  <si>
    <t xml:space="preserve">Promover la agenda de Colombia en materia de Derechos Humanos y DIH </t>
  </si>
  <si>
    <t>Acciones de promoción  de agenda en materia de derechos humanos y DIH en los diversos foros multilaterales y en sus relaciones bilaterales con otros Estados.</t>
  </si>
  <si>
    <t>Humano</t>
  </si>
  <si>
    <t>1.Liderar la preparación y articular la participación estatal durante las Audiencias Temáticas a las cuales será convocado el Estado colombiano por parte de la Comisión Interamericana de Derechos Humanos.  2- Realización de la 11º versión del curso Augusto Ramírez Ocampo.</t>
  </si>
  <si>
    <t>Dirección de América</t>
  </si>
  <si>
    <t>Impulsar las agendas bilaterales con los países de América del Sur (con excepción de Venezuela y aquellos países con los que se establezcan Gabinetes Binacionales) para fortalecer y promover los intereses nacionales de forma responsable, innovadora y constructiva, a través de relaciones bilaterales diversificadas geográfica y temáticamente.</t>
  </si>
  <si>
    <t>Se impulsarán las agendas bilaterales con los países de América del Sur (con excepción de Venezuela y aquellos países con los que se establezcan Gabinetes Binacionales) a fin de obtener resultados concretos en las iniciativas acordadas, fortaleciendo de los vínculos políticos, económicos, culturales y de cooperación a través de la realización de reuniones de alto nivel y la identificación y promoción de nuevos compromisos enfocados hacia el fortalecimiento del pacto por la equidad, emprendimiento y legalidad.</t>
  </si>
  <si>
    <t>Para cumplir con el desarrollo de la diplomacia para la legalidad, emprendimiento y la equidad y con el fin de posicionar a Colombia en la escena global a través de una política exterior responsable, innovadora y constructiva, durante el 2022, se diversificará la agenda exterior con los países de Sudamérica por medio de la realización de 34 visitas y encuentros de alto nivel.</t>
  </si>
  <si>
    <t xml:space="preserve">Avanzar en la consolidación de una agenda integral con los países del Caribe que fortalezca los vínculos políticos económicos culturales y de cooperación con el fin de aumentar el poder blando de Colombia y promover los intereses nacionales. </t>
  </si>
  <si>
    <t>Se avanzará en la consolidación de las agendas bilaterales con los países del Caribe, fortaleciendo  la presencia de Colombia en la región y de los vínculos políticos, económicos, culturales y de cooperación a través de la realización de reuniones de alto nivel, la identificación y promoción de nuevos compromisos en materia de economía naranja y diplomacia pública, que permitan difundir el poder blando de Colombia frente a actores tradicionales y no tradicionales.</t>
  </si>
  <si>
    <t xml:space="preserve">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del Caribe por medio de la realización de 20 encuentros y visitas de alto nivel durante el 2022. </t>
  </si>
  <si>
    <t xml:space="preserve">Impulsar las agendas bilaterales con México y los países de Centroamérica para obtener resultados en los procesos de cooperación, concertación, integración y promoción de los intereses nacionales. </t>
  </si>
  <si>
    <t>Se impulsarán las agendas bilaterales con los Estados Unidos Mexicanos y los países de Centroamérica a fin de obtener resultados concretos en las iniciativas acordadas, fortaleciendo de los vínculos políticos, económicos ,culturales y de cooperación a través de la realización de reuniones de alto nivel, la identificación y promoción de nuevos compromisos enfocados hacia el fortalecimiento del pacto por la equidad, emprendimiento y legalidad.</t>
  </si>
  <si>
    <t xml:space="preserve">Para cumplir con el desarrollo de la diplomacia para la legalidad, emprendimiento y la equidad y con el fin de posicionar a Colombia en la escena global a través de una Política Exterior responsable, innovadora, y constructiva, durante el 2022 se diversificará la agenda exterior con México y los países centroamericanos por medio de la realización de 18 visitas y encuentros de alto nivel. </t>
  </si>
  <si>
    <t>Proporcionar insumos estratégicos que contribuyan a la definición de la posición de Colombia, en el marco de las relaciones diplomáticas y políticas con Venezuela y la criris social, política y económica de ese país.</t>
  </si>
  <si>
    <t>Se elaborarán documentos estratégicos para la política exterior de Colombia frente a Venezuela, que serán suministrados a diversas entidades del Estado colombiano y otras partes interesadas, con el fin de avanzar de manera responsable, innovadora y constructiva en el restablecimiento de la democracia en ese país.</t>
  </si>
  <si>
    <t xml:space="preserve">Con el fin de que Colombia participe de manera responsable, innovadora y constructiva en el restablecimiento de la democracia en Venezuela, así como en otros asuntos de importacia nacional con respecto a ese país, se elaborarán y suministrarán a las instancias pertinentes 20 documentos estratégicos de política exterior durante el 2022. </t>
  </si>
  <si>
    <t>Consolidar la diversificación de la relación estratégica con Estados Unidos y Canadá, a través del apoyo a la realización de reuniones de reuniones de alto nivel, mecanismos de relacionamiento y visitas, que promuevan los intereses nacionales y una sociedad que evidencie más legalidad, emprendimiento y equidad.</t>
  </si>
  <si>
    <t>Se contribuirá a la diversificación de la agenda bilateral con Estados Unidos y Canadá, a través de la la realización de reuniones de alto nivel, mecanismos bilaterales y visitas, en los que se incluyan temas relevantes para la política exterior, tales como la economía naranja, la innovación, las nuevas amenazas a la seguridad, la defensa de la democracia y los derechos humanos.</t>
  </si>
  <si>
    <t>Con el fin de posicionar a Colombia en la escena global a través de una Política Exterior responsable, innovadora y constructiva, se diversificará la agenda exterior con los Estados Unidos y Canadá por medio de la realización 68 reuniones de alto nivel, mecanismos de relacionamiento y visitas, en los que se abordarán, según se estime pertinente, la participación de nuestro pais en la gobernanza de los grandes temas y desafíos de la agenda global.</t>
  </si>
  <si>
    <t>Promover los intereses estratégicos nacionales y fortalecer las agendas bilaterales con los países con los que se establezcan Gabinetes Binacionales, a través del apoyo a la realización de Encuentros Presidenciales, Gabinetes y reuniones de seguimiento a los planes de acción, contribuyendo así a una política exterior responsable, innovadora y constructiva.</t>
  </si>
  <si>
    <t>Se impulsará la ejecución oportuna e integral de los Planes de Acción y compromisos derivados de los Encuentros Presidenciales y Gabinetes Binacionales, en coordinación con las entidades nacionales competentes y con las autoridades políticas y diplomáticas de los países fronterizos con los que se ejerce este mecanismo.</t>
  </si>
  <si>
    <t>Con el fin de posicionar a Colombia en la escena global a través de una política exterior responsable, innovadora y constructiva, se fortalecerán los lazos políticos, se diversificarán las agendas bilaterales y se promoverán intereses estratégicos nacionales con los países con los que se establezca el esquema de Gabinetes Binacionales, por medio de la realización anual de 40 reuniones de alto nivel durante el 2022, como Encuentros presidenciales, reuniones de Gabinete y reuniones técnicas de seguimiento a los compromisos adquiridos.</t>
  </si>
  <si>
    <t>Covid</t>
  </si>
  <si>
    <t>3.Salud y bienestar</t>
  </si>
  <si>
    <t>A través del relacionamiento político y económico, impulsar el Plan de Recuperación Post Covid incluyendo este asunto en los documentos de apoyo y agendas bilaterales que elabora la Dirección de América para las reuniones de alto nivel.</t>
  </si>
  <si>
    <t>La Dirección de América dará apoyo a las instancias de relacionamiento político y reuniones de alto nivel que permitan la construcción de soluciones conjuntas entre los Estados a los retos que plantea la pandemia de COVID-19, e incluirá estos temas en las agendas bilaterales, cuando se considere conveniente.</t>
  </si>
  <si>
    <t>En el 2022, a través de las instancias de relacionamiento político y económico pertinentes, la Dirección de América dará apoyo al Plan de Reactivación Post Covid, incluyendo estos temas en 35 reuniones de alto nivel y agendas bilaterales, cuando se estime conveniente.</t>
  </si>
  <si>
    <t>Emprendimiento</t>
  </si>
  <si>
    <t>12.Producción y consumo responsables</t>
  </si>
  <si>
    <t>Desarrollar una estrategia de información, que comunique a  las misiones acreditadas en Bogotá datos actualizados de orden público suministrados por el Ministerio de Defensa Nacional, con el fin de que los Gobiernos que emiten advertencias de viaje (travel warnings) a sus ciudadanos puedan dar a conocer los avances en la materia, y contribuir así a generar de condiciones institucionales para el impulso al sector turismo. Dicha información solo será comunicada cuando las condiciones de orden público del páis así lo permitan.</t>
  </si>
  <si>
    <t>En marco del Pacto por el Turismo, la Dirección de América remitirá a las misiones acreditadas en Bogotá con información de orden público suministrada por el Ministerio de Defensa Nacional, cuando las condiciones de seguridad del país así lo permitan, con el fin de que los Gobiernos que emiten advertencias de viaje (travel warnings) a sus ciudadanos puedan presentar información actualizada, y de esta forma contribuir a la reactivación del turismo en Colombia post pandemia COVID-19. Inicialmente la estrategia se desarrollará con Estados Unidos y Canadá, aunque está abierta a nuevos países que emitan advertencias de viaje.</t>
  </si>
  <si>
    <t>En marco del Pacto por el Turismo, la Dirección de América, durante el 2022, remitirá a las misiones acreditadas en Bogotá 4 comunicaciones o reuniones con información de orden público suministrada por el Ministerio de Defensa Nacional, cuando las condiciones de seguridad del país así lo permitan, con el fin de que los Gobiernos que emiten advertencias de viaje (travel warnings) a sus ciudadanos puedan presentar información actualizada y de esta forma contribuir a la reactivación del turismo en Colombia post pandemia COVID-19.</t>
  </si>
  <si>
    <t>2.1</t>
  </si>
  <si>
    <t>Dirección de Asía, África y Oceanía</t>
  </si>
  <si>
    <t>Preparar las visitas de alto nivel con los paises de Asia África y Oceanía</t>
  </si>
  <si>
    <t>Organizar las visitas de alto nivel yo visitas directivas con los países priorizados articulando con las dependencias del Ministerio de Relaciones Exteriores así como entidades externas por medio de reuniones y solicitudes de insumos para la elaboración de los documentos de apoyo. El propósito principal será  fortalecerel diálogo político con estos países y promover la cooperación en materia científica, médica, sanitaria y técnica para hacer frente a la pandemia generada por el COVID-19.</t>
  </si>
  <si>
    <t xml:space="preserve">Trimestre 1: Singapur (Visita Primer Ministro / Canciller y/o Ministro de Comercio e Industria XVI Cumbre Alianza Pacífico 26 de enero), India (Visita del Presidente Iván Duque), Marruecos (Visita del MRE de Marruecos a Colombia),  Emiratos Árabes Unidos (Visita de la VPC en marzo a Expo Dubai). Trimestre 2: China (Visita Presidente Iván Duque), Egipto, Ghana, Kenia y Sudáfrica (Visita Presidente Iván Duque), Israel (Visita Presidente y/o Primer Ministro de Israel a Colombia). Trimestre 3:  Trimestre 4: </t>
  </si>
  <si>
    <t>Realizar las reuniones de los mecanismos de Consultas Políticas con los países de Asia África y Oceanía</t>
  </si>
  <si>
    <t>Realizar las reuniones de Consultas Politicas y coordinar la participación de las dependencias del Ministerio de Relaciones Exteriores así como entidades externas para concertar una posición país. El propósito de estas reuniones será promover la agenda bilateral en temas tales como: diálogo político, cooperación, diplomacia sanitaria y científica, comercio, turismo e inversión, así como asuntos regionales y multilaterales de interés con un especial énfasis en identificar oportunidades para fortalecer la respuesta del gobierno colombiano a las consecuencias derivadas de la pandemia generada por el COVID-19.</t>
  </si>
  <si>
    <t xml:space="preserve">Trimestre 2: Australia, Nueva Zelanda, China, Sudáfrica. Trimestre 3: Vietnam, Indonesia y Kenia  Trimestre 4: Corea y Argelia  </t>
  </si>
  <si>
    <t>Promover y consolidar el marco jurídico de las relaciones bilaterales con los países de Asia África y Oceanía</t>
  </si>
  <si>
    <t>Proponer negociar suscribir e impulsar la puesta en vigor de los instrumentos bilaterales</t>
  </si>
  <si>
    <t>Coordinar la promoción de las relaciones comerciales y de inversión con los países de Asia África y Oceanía en coordinación con las autoridades colombianas</t>
  </si>
  <si>
    <t>Realizar reuniones interinstitucionales con las entidades del sector comercio y las Embajadas para identificar oportunidades para la promoción de las exportaciones y/o limitaciones en el acceso a los mercados.</t>
  </si>
  <si>
    <t>Trimestre 1: Egipto, Marruecos Trimestre 2: Israel, Vietnam. Trimestre 3: Arabia Saudita, Malasia. Trimestre 4: Argelia, Singapur</t>
  </si>
  <si>
    <t>Promover la disminución de los Travel Warning emitidos por las autoridades competentes de los países de Asia África y Oceanía priorizados</t>
  </si>
  <si>
    <t>Realizar reuniones entre la Cancillería el Ministerio de Defensa Nacional Procolombia y MinCIT junto con las Embajadas respectivas con el objetivo de mantener informadas a las misiones diplomáticas sobre la evolución de los indicadores de seguridad a fin de que estas recomienden eliminar o modificar los Travel Warning emitidos.</t>
  </si>
  <si>
    <t xml:space="preserve">Trimestre 1: Corea y Japón. Trimestre 2: Australia y Nueva Zelanda. Trimestre 3: Corea y Japón. Trimestre 4: Australia y Nueva Zelanda. </t>
  </si>
  <si>
    <t>GJ</t>
  </si>
  <si>
    <t>Fortalecimiento organizacional y simplificación de procesos</t>
  </si>
  <si>
    <t>Dirección de Asuntos Jurídicos Internacionales</t>
  </si>
  <si>
    <t>Fortalecer los canales de comunicación entre los usuarios que adelantan tramites de Recuperación de la Nacionalidad, Renuncia a la Nacionalidad y Nacionalidad Colombiana por Adopción y el Grupo Interno de Trabajo de Nacionalidad</t>
  </si>
  <si>
    <t xml:space="preserve">Capacitar a nuestros Consulados en los termas relacionados con el trámite de Recuperación de la Nacionalidad, Renuncia a la Nacionalidad y Nacionalidad Colombiana por Adopción. </t>
  </si>
  <si>
    <t xml:space="preserve">Durante el semestre se capacitarán a nuestos Consulados. </t>
  </si>
  <si>
    <t xml:space="preserve">Publicar en la pagina web de Cancillríalas minutas de solicitud u oficio para dar incio a los trámites de Recuperación de la Nacionalidad, Renuncia a la Nacionalidad y Nacionalidad Colombiana por Adopción. </t>
  </si>
  <si>
    <t xml:space="preserve">Durante el semestre se publicara en la pagina web de Cancillería las minutas que pueden ser implementadas por los usuarios que requeiren dar inciio a los trámites de Recuperación de la Nacionalidad, Renuncia a la Nacionalidad y Nacionalidad Colombiana por Adopción. </t>
  </si>
  <si>
    <t>Dirección de Europa</t>
  </si>
  <si>
    <t xml:space="preserve">Promover los intereses nacionales de Colombia en las agendas bilaterales con los países de Europa Occidental tanto con actores tradicionales como no tradicionales en el desarrollo de una agenda de diplomacia pública. </t>
  </si>
  <si>
    <t>Realizar acciones que permitan lograr y consolidar resultados en las agendas bilaterales con actores tradicionales y no tradicionales en los países de Europa Occidental a través de las visitas de alto nivel la negociación de instrumentos internacionales la realización de proyectos o programas conjuntos y el seguimiento a compromisos.</t>
  </si>
  <si>
    <t>HUMANO</t>
  </si>
  <si>
    <t>1.  Suecia. Consultas Polìticas a Nviel de Viceministros ( Primer Trimestre). 2. Paises Bajos. Consultas Polìticas a Nviel de Viceministros (Primer Trimestre). 3. Noruega . Consultas Polìticas a Nivel de Viceministros. (Segundo Trimestre).</t>
  </si>
  <si>
    <t xml:space="preserve">Profundizar la relación estratégica con la Unión Europea a través de Mecanismos de Diálogo y Reuniones de Alto Nivel promoviendo los intereses nacionales frente actores tradicionales y no tradicionales en el desarrollo de una agenda de diplomacia pública. </t>
  </si>
  <si>
    <t>Realizar acciones que permitan lograr y consolidar resultados en la agenda bilateral con la Unión Europea a través de las visitas de alto nivel la negociación de instrumentos internacionales la realización de proyectos o programas conjuntos y el seguimiento a compromisos.</t>
  </si>
  <si>
    <t>1. Dialogo Politico de Alto Nivel con la Unión Europea (Primer Trimestre)</t>
  </si>
  <si>
    <t xml:space="preserve">Profundizar y diversificar la relación con los países de Europa Central Oriental y EuroAsia tanto con actores tradicionales como no tradicionales en el desarrollo de una agenda de diplomacia pública. </t>
  </si>
  <si>
    <t>Realizar acciones que permitan lograr y consolidar resultados en las agendas bilaterales con actores tradicionales y no tradicionales en los países de Europa Central Oriental y EuroAsia a través de las visitas de alto nivel la negociación de instrumentos internacionales la realización de proyectos o programas conjuntos y el seguimiento a compromisos.</t>
  </si>
  <si>
    <t xml:space="preserve">1. Reunión de consultas políticas a nivel de viceministros de Relaciones Exteriores con Turquía (primer trimestre)
2. Reunión de consultas políticas a nivel de viceministros de Relaciones Exteriores con Hungría (segundo trimestre)
3. Acuerdo de supresión de visados en pasaportes ordinarios con Belarús (segundo trimestre)
4. Acuerdo para evitar la doble tributación con Alemania (segundo trimestre)
5. Acuerdo con Polonia para permitir el trabajo en vacaciones (cuarto trimestre)
6. Encuentro de alto nivel con Alemania (podría hacerse en formato virtual) (Cuarto trimestre)  </t>
  </si>
  <si>
    <t>8.Trabajo decente y crecimiento económico</t>
  </si>
  <si>
    <t>Dirección de Asuntos Económicos Sociales y Ambientales Multilaterales</t>
  </si>
  <si>
    <t>Ejecutar una activa diplomacia económica multilateral para el posicionamiento de los intereses nacionales y el impulso del desarrollo económico.</t>
  </si>
  <si>
    <t>Consolidar la posición nacional, elaborar documentos estratégicos, representar e impulsar de los intereses relacionados con la agenda económica y comercial multilateral con miras a promover el desarrollo económico.</t>
  </si>
  <si>
    <t>Humanos, físicos, tecnológicos y financieros.</t>
  </si>
  <si>
    <t>Participación en 4 reuniones anuales, mediante las que se promueve la agenda económica y comercial, en especial en materia de emprendimiento y productividad.</t>
  </si>
  <si>
    <t>Impulsar los intereses de Colombia en materia de equidad en los escenarios multilaterales regionales y globales.</t>
  </si>
  <si>
    <t>Consolidar la posición nacional e impulsar las prioridades de Colombia en asuntos relacionados con la dimensión social del desarrollo en los foros multilaterales, con miras a promover una sociedad más igualitaria, cohesionada, inclusiva y resiliente, donde nadie quede atrás.</t>
  </si>
  <si>
    <t>Participación en 4 reuniones anuales en pro de la equidad.</t>
  </si>
  <si>
    <t>Sostenibilidad</t>
  </si>
  <si>
    <t>13.Acción por el clima</t>
  </si>
  <si>
    <t>Impulsar la diplomacia para el desarrollo sostenible en los escenarios multilaterales.</t>
  </si>
  <si>
    <t>Consolidar la posición nacional y representar los intereses en materia de aprovechamiento responsable de los recursos naturales, mitigación y adaptación al cambio climático, conservación y uso sostenible de la biodiversidad, economía circular, recuperación post covid19 y desarrollo sostenible en los escenarios multilaterales.</t>
  </si>
  <si>
    <t>Participación en 4 reuniones anuales para impulsar el desarrollo sostenible en escenarios multilaterales.</t>
  </si>
  <si>
    <t>Ejecutar una activa diplomacia para la promoción de la salud de la población colombiana que permita, especialmente en el marco de la pandemia del COVID-19, fomentar la equidad en el acceso a vacunas, medicamentos y tratamientos contra esta enfermedad.</t>
  </si>
  <si>
    <t>Promover los intereses del país en diferentes escenarios relacionados con el abordaje de las cuestiones de salud pública mundial, especialmente la actual pandemia, incluyendo el acceso universal a vacunas, medicamentos y tratamientos contra la COVID-19.</t>
  </si>
  <si>
    <t>Participación en 4 reuniones anuales sobre la promoción de la salud y el acceso universal a vacunas, medicamentos y tratamientos, especialmente contra el COVID-19.</t>
  </si>
  <si>
    <t xml:space="preserve">Fortalecer la participación de Colombia en las reuniones bilaterales y multilaterales programadas. </t>
  </si>
  <si>
    <t xml:space="preserve">Elaborar y consolidar documentos estratégicos en materia económica, social y ambiental para la participación de Colombia en los escenarios y reuniones bilaterales y multilaterales. </t>
  </si>
  <si>
    <t xml:space="preserve">Elaboración de insumos entregados a los solicitantes. </t>
  </si>
  <si>
    <t>7.9</t>
  </si>
  <si>
    <t>Defensa jurídica</t>
  </si>
  <si>
    <t>Oficina Asesora Jurídica Interna</t>
  </si>
  <si>
    <t>Capacitar a las dependencias de la entidad en los elementos jurídicos para un adecuado tratamiento de los derechos de petición y posteriores acciones de tutela formulados a la entidad</t>
  </si>
  <si>
    <t xml:space="preserve">Dictar una capacitacion dirigida a las dependencias de la entidad sobre el adecuado tratamiento de derechos de petición y acciones de tutela formulados a la entidad </t>
  </si>
  <si>
    <t>1. Estructuración y preparación de la capacitación durante el tercer trimestre de 2022. 2. Realización de la capacitación en el cuarto  trimestre del año.</t>
  </si>
  <si>
    <t>Mejora Normativa</t>
  </si>
  <si>
    <t xml:space="preserve">Capacitar a las dependencias de la entidad en  los elementos cognitivos para la adecuada construcción y emisión de proyectos normativos de carácter general </t>
  </si>
  <si>
    <t xml:space="preserve">Dictar una capacitación dirigida a las dependencias de la entidad sobre construcción y emisión de proyectos normativos de carácter general </t>
  </si>
  <si>
    <t xml:space="preserve">Capacitar a las dependencias de la entidad en los elementos cognitivos para un adecuado manejo y aprovechamiento del normograma de la entidad </t>
  </si>
  <si>
    <t xml:space="preserve">Dictar una capacitación dirigida a las dependencias de la entidad sobre adecuado manejo y aprovechamiento del normograma de la entidad </t>
  </si>
  <si>
    <t>Dirección de Mecanismos de Concertación e Integración Regionales</t>
  </si>
  <si>
    <t>Fortalecer el liderazgo de Colombia en los mecanismos de concertación regionales en los que participamos</t>
  </si>
  <si>
    <t>Liderazgo de Colombia mediante iniciativas que permitan el posicionamiento internacional, tales como la evaluación y el fortalecimiento de la gestión de los mecanismos de concertación regionales; el impulso a la construcción de respuestas colectivas frente los principales desafíos de los países de la región; coordinación efectiva con los demás países miembros</t>
  </si>
  <si>
    <t>Impulsar la participación activa de Colombia en las reuniones tecnicas y de alto nivel programadas en los diferentes mecanismos de concertación regionales, promoviendo los intereses del país mediante la preparación y coordinación con dependencias del Ministerio de Relaciones Exteriores y de otras entidades competentes. Colombia participa en los siguientes mecanismos de integración regionales:
- Conferencia Iberoamericana
 - CELAC
 - CELAC - UE
 - Foro para el progreso y la integración de América del Sur - PROSUR
 - Grupo de Lima</t>
  </si>
  <si>
    <t>Fortalecer el liderazgo de Colombia en los mecanismos de integración regionales en los que participamos</t>
  </si>
  <si>
    <t xml:space="preserve">Liderazgo de Colombia mediante iniciativas que permitan el posicionamiento internacional y contribuyan al crecimiento económico sostenido, el desarrollo sostenible y redunden en beneficios tangibles para los ciudadanos. Entre las iniciativas están la comunicación y coordinación efectiva con países miembros de los mecanismos. </t>
  </si>
  <si>
    <t>Impulsar la participación activa de Colombia en las reuniones tecnicas y de alto nivel programadas en los diferentes mecanismos de integración regionales, promoviendo los intereses del país mediante la preparación y coordinación con dependencias del Ministerio de Relaciones Exteriores y de otras entidades competentes. Colombia participa en los siguientes mecanismos de integración regionales:
- Asociación de Estados del Caribe -AEC
 - Asociación Latinoamericana de Integración - ALADI
 - Alianza del Pacífico
 - Comunidad Andina -CAN
 - Comunidad del Caribe -CARICOM
 - Mercado Común del Sur -MERCOSUR
 - Proyecto Mesoamérica
 -Sistema de Integración Centroamericana - SICA</t>
  </si>
  <si>
    <t>Posicionar el liderazgo regional de Colombia mediante la realización de 3 Cumbres de Alto Nivel: Alianza del Pacífico, PROSUR y CARICOM</t>
  </si>
  <si>
    <t>Liderazgo regional de Colombia mediante la realización de 2 Cumbres Presidenciales (Alianza del Pacífico y PROSUR) y 1 Cumbre Ministerial (Comunidad del Caribe), en territorio nacional. La realización de las 3 Cumbres de Alto Nivel permitirán fortalecer los vínculos comerciales, el dialogo político, la reactivación económica y el desarrollo sostenible con los Estados participantes.</t>
  </si>
  <si>
    <t>Preparar y realizar 3 Cumbes de Alto Nivel:
- XVI Cumbre de la Alianza del Pacífico, 26 de enero de 2022, en Bahía Málaga, Colombia.
- III Cumbre Presidencial de PROSUR, 27 de enero de 2022, en Cartagena, Colombia.
- II Cumbre Ministerial Colombia-CARICOM, 28 de enero de 2022, en Barranquilla, Colombia</t>
  </si>
  <si>
    <t>Grupo Interno de Trabajo de Determinación de la Condición de Refugiado</t>
  </si>
  <si>
    <t>Promover la adopción de una norma de carácter excepcional y temporal que conduzca a la efectividad de los trámites y de los tiempos de respuesta a las solicitudes de reconocimiento de la condición de refugiado.</t>
  </si>
  <si>
    <t>El GIT de Determinación de la Condición de Refugiado promoverá la adopción de una norma excepcional y temporal que permita hacer frente al crecimiento exponencial de las solicitudes de refugio recibidas  en los últimos 3 años, mediante un proyecto normativo que será remitido para su revisión a las dependencias de la Cancillería con competencia en la materia. Asimismo, hará el seguimiento a esa revisión y aprobación y, eventualmente, el seguimiento a su emisión y publicación para lograr su entrada en vigor.</t>
  </si>
  <si>
    <t>El GIT de Determinación de Condición de Refugiado habrá realizado una serie de actividades (como la eventual actualización al texto del proyecto de norma; la remisión de comunicaciones escritas; o la realización de reuniones presenciales o virtuales) con las dependencias de la Cancillería con competencia en la materia, a efectos de promover la adopción de una norma de carácter excepcional y temporal que mejore la efectividad del trámite de las solicitudes de reconocimiento de la condición de refugiado.</t>
  </si>
  <si>
    <t>Dirección de Soberanía</t>
  </si>
  <si>
    <t>Coordinar y ejecutar acciones en Defensa de la Soberanía Territorial.</t>
  </si>
  <si>
    <t>Garantizar la Defensa de la Soberanía Territorial a través de la coordinación de TREINTA Y DOS ACCIONES distribuidas de la siguiente manera: VEINTE informes y/o conceptos, que sirvan de insumos para inspecciones técnicas unilaterales y que permitan diagnosticar y sustentar la posición colombiana sobre temas que deben ser analizados en el marco de la Comisión Mixta de Fronteras con los países que la República de Colombia limita y/o trabajos de campo o inspecciones técnicas unilaterales; y DOCE capacitaciones a nuestras fuerzas militares y de policía, autoridades locales  ubicadas en la zona de frontera, capacitaciones dirigidas a nuestras fuerzas militares y de policía, autoridades locales y/o nuevos agregados militares en nuestras Embajadas y/o Misiones, con el ánimo de socializar los límites terrestres y fluviales, de la República de Colombia, que permitan evitar y actuar adecuadamente frente a incidentes y fortalecer el ejercicio de soberanía territorial.</t>
  </si>
  <si>
    <t>Financieros (Funcionamiento), Humanos (Funcionarios de la Dirección)</t>
  </si>
  <si>
    <t>Ejecutar durante el periodo las siguientes acciones: TAREA 1: Ejecutar VEINTE inspecciones técnicas unilaterales, informes y/o conceptos  (Distribuidas a lo largo del año) y TAREA 2: Realizar DOCE (12) capacitaciones a nuestras dirigidas a nuestras fuerzas militares y de policía y autoridades locales ubicadas en la zona de frontera y/o agregados (Distribuidas a lo largo del año)</t>
  </si>
  <si>
    <t>15.Vida de ecosistemas terrestres</t>
  </si>
  <si>
    <t>Posicionar y fortalecer la participación de Colombia en el marco de los Organismos Regionales (especificamente en la Organización del Tratado de Cooperación Amazónica - OTCA y Comunidad Andina de Naciones - CAN).</t>
  </si>
  <si>
    <t>unidad</t>
  </si>
  <si>
    <t>A través de la participación en reuniones interinstitucionales y/o binacionales de preparación y/o seguimiento (adelantadas de manrea presencial, videoconferencia, talleres, seminario, entre otros) que se realicen durante cada trimestre se evidenciará la participación de Colombia en el marco de los Organismos Regionales: Organización del Tratado de Cooperación Amazónica – OTCA  y/o Comunidad Andina de Naciones - CAN,  en los que se detallan las acciones de coordinación posición país frente a temas e iniciativas que se hayan presentado y/o presenten, así como la realización del seguimiento  sobre aquellos proyectos y/o iniciativas de interés país que se manejen en el marco de estos mecanismos de integración regional.</t>
  </si>
  <si>
    <t>Participar en calidad de asesores en en los organismos de seguridad y defensa existentes con los países con los que se comparte límite, en aquellos temas de nuestra competencia, velando por el adecuado cumplimiento de los compromisos que de ellos se deriven.</t>
  </si>
  <si>
    <t>A través de la participación y/o convocatoria a reuniones  interinstitucionales o binacionales (que podrán adelantarse de manera virtual y/o presencial) de participación en calidad de asesores y/o de preparación y/o seguimiento, que se realicen durante cada trimestre  en el marco de los mecanismos bilaterales o regionales de seguridad y defensa en los que se evidenciarán acciones y/o tareas adelantadas en busca de fortalecer la Defensa y la Seguridad.</t>
  </si>
  <si>
    <t>Ejecutar acciones que promuevan la Soberanía Marítima, Aérea de Colombia, fortaleciendo los trámites de Permisos de Sobrevuelo y/o Aterrizaje de Aeronaves de Estado e Ingreso de Buques de Estado.</t>
  </si>
  <si>
    <t>A través de la ejecución de TRES acciones que promuevan la Soberanía Marítima y/o Aérea, fortaleciendo los trámites de Permisos de Sobrevuelo y/o Aterrizaje de Aeronaves de Estado e Ingreso de Buques de Estado (especificadas en el procedimiento DP-PT-145: Adelantar el Trámite de Permisos de Sobrevuelo y/o Aterrizaje de Aeronaves de Estado e Ingreso de Buques de Estado) que incluyen la actualización de UN protocolo (manual paso a paso) que incluya la información del procedimiento DP-PT-145 (en el 1er trimestre) y la realización de DOS Socializaciones una por semestre (utilizando videoconferencia y/o remisión vía correo y/o nota diplomática y/o video) a nuestras Embajadas y Misiones, se logrará fortalecer y promover la Soberanía Marítima y/o Aérea, fortalecer el procedimiento de trámite de Permisos de Sobrevuelo y/o Aterrizaje de Aeronaves de Estado e Ingreso de Buques de Estado y garantizar la soberanía nacional.</t>
  </si>
  <si>
    <t>Posicionar a Colombia en Escenarios Internacionales con el objetivo de salvaguardar los intereses nacionales, frente a posibles amenazas que puedan vulnerar la integridad territorial o la soberanía territorial marítima, aérea o espacial.</t>
  </si>
  <si>
    <t xml:space="preserve">Liderar o ser participante activo en TREINTA reuniones o mesas de trabajo de carácter interinstitucional; con entidades nacionales o extranjeras competentes, de naturaleza bilateral o multilateral (global o regional) en los que se traten temas de interés para el país respecto de sus asuntos marítimos, aéreos o espaciales. </t>
  </si>
  <si>
    <t>A través del liderazgo activo y/o participación a reuniones o mesas de trabajo de carácter interinstitucional, nacionales o extranjeras de naturaleza bilateral o multilateral (global o regional), se logrará el posicionamiento de Colombia en Escenarios Internacionales en temas de interés para el país respecto de sus asuntos marítimos, aéreos o espaciales.</t>
  </si>
  <si>
    <t>Ejecutar acciones que promuevan la Soberanía Marítima, Aérea y/o Espacial de Colombia.</t>
  </si>
  <si>
    <t>Elaborar SEIS documentos de soporte para análisis y realizar recomendaciones de opciones, posición nacional, cursos de acción y gestión sobre temas de la agenda de trabajo respecto de asuntos marítimos, aéreos, espaciales  o  que tengan que ver con el cumplimiento de los fines y cometidos misionales del Grupo Interno de Trabajo de Asuntos Marítimo y Aéreos. </t>
  </si>
  <si>
    <t>A través de la elaboración documentos de soporte para análisis y realizar recomendaciones de opciones, posición nacional, cursos de acción y gestión sobre temas de la agenda de trabajo en relación con los fines y cometidos misionales del Grupo Interno de Trabajo de Asuntos Marítimo y Aéreos, se logrará promover y fijar posición de la Soberanía Marítima, Aérea y/o Espacial de Colombia, distribuidas a lo largo del año.</t>
  </si>
  <si>
    <t>Dirección de Talento Humano</t>
  </si>
  <si>
    <t>Desarrollar el Plan de Bienestar Social (Plan de Incentivos) del Ministerio de Relaciones Exteriores, correspondiente a la vigencia 2022</t>
  </si>
  <si>
    <t>Diseñar, ejecutar y hacer seguimiento al Plan de Bienestar Social (Plan de Incentivos) del Ministerio de Relaciones Exteriores, correspondiente a la vigencia 2022</t>
  </si>
  <si>
    <t>Humano y Físico</t>
  </si>
  <si>
    <t>Se realizarán las siguientes acciones:
1. Diseñar el Plan de Bienestar Social (Plan de Incentivos) correspondiente a la vigencia 2022 (1er trimestre)
2. Ejecutar y hacer seguimiento a las actividades del Plan de Bienestar Social (Plan de Incentivos) programadas para el I Trimestre 2022 (1er trimestre)
3. Ejecutar y hacer seguimiento a las actividades del Plan de Bienestar Social (Plan de Incentivos) programadas para el II Trimestre 2022 (2do trimestre)
4. Ejecutar y hacer seguimiento a las actividades del Plan de Bienestar Social (Plan de Incentivos) programadas para el III Trimestre 2022 (3er trimestre)
5. Ejecutar y hacer seguimiento a las actividades del Plan de Bienestar Social (Plan de Incentivos) programadas para el IV Trimestre 2022 (4to trimestre)</t>
  </si>
  <si>
    <t>Desarrollar el Plan de Capacitación del Ministerio de Relaciones Exteriores, correspondiente a la vigencia 2022</t>
  </si>
  <si>
    <t>Diseñar, ejecutar y hacer seguimiento al Plan de Capacitación del Ministerio de Relaciones Exteriores, correspondiente a la vigencia 2022</t>
  </si>
  <si>
    <t>Se realizarán las siguientes acciones:
1. Diseñar el Plan Institucional de Capacitación correspondiente a la vigencia 2022 (1er trimestre)
2. Ejecutar y hacer seguimiento a las actividades del Plan Institucional de Capacitación programadas para el I Trimestre 2022 (1er trimestre)
3. Ejecutar y hacer seguimiento a las actividades del Plan Institucional de Capacitación programadas para el II Trimestre 2022 (2do trimestre)
4. Ejecutar y hacer seguimiento a las actividades del Plan Institucional de Capacitación programadas para el III Trimestre 2022 (3er trimestre)
5. Ejecutar y hacer seguimiento a las actividades del Plan Institucional de Capacitación programadas para el IV Trimestre 2022 (4to trimestre)</t>
  </si>
  <si>
    <t>Desarrollar el Plan de Seguridad y Salud en el Trabajo del Ministerio de Relaciones Exteriores, correspondiente a la vigencia 2022</t>
  </si>
  <si>
    <t>Diseñar, ejecutar y hacer seguimiento al Plan de Seguridad y Salud en el Trabajo del Ministerio de Relaciones Exteriores, correspondiente a la vigencia 2022</t>
  </si>
  <si>
    <t>Se realizarán las siguientes acciones:
1. Diseñar el Plan Seguridad y Salud en el Trabajo correspondiente a la vigencia 2022 (1er trimestre)
2. Ejecutar y hacer seguimiento a las actividades del Plan Seguridad y Salud en el Trabajo programadas para el I Trimestre 2022 (1er trimestre)
3. Ejecutar y hacer seguimiento a las actividades del Plan Seguridad y Salud en el Trabajo programadas para el II Trimestre 2022 (2do trimestre)
4. Ejecutar y hacer seguimiento a las actividades del Plan Seguridad y Salud en el Trabajo programadas para el III Trimestre 2022 (3er trimestre)
5. Ejecutar y hacer seguimiento a las actividades del Plan Seguridad y Salud en el Trabajo programadas para el IV Trimestre 2022 (4to trimestre)</t>
  </si>
  <si>
    <t>Desarrollar el Programa Pensional del Ministerio de Relaciones Exteriores, correspondiente a la vigencia 2022</t>
  </si>
  <si>
    <t>Diseñar y ejecutar el Programa Pensional del Ministerio de Relaciones Exteriores, correspondiente a la vigencia 2022</t>
  </si>
  <si>
    <t>Se realizarán las siguientes acciones:
1. Planear y ejecutar la Charla sobre el Sistema Pensional
2. Planear y ejecutar el Taller para pre-pensionados</t>
  </si>
  <si>
    <t>Formular y hacer seguimiento al Plan Anual de Vacantes de la Carrera Administrativa del Ministerio de Relaciones Exteriores, correspondiente a la vigencia 2022.</t>
  </si>
  <si>
    <t>Formulación y seguimiento del Plan Anual de Vacantes de la Carrera Administrativa del Ministerio de Relaciones Exteriores, correspondiente a la vigencia 2022, de acuerdo con los lineamientos del Departamento de la Función Pública y la Comisión Nacional del Servicio Civil.</t>
  </si>
  <si>
    <t>Se realizarán las siguientes acciones:
1. Formular el Plan Anual de Vacantes CA correspondiente a la vigencia 2022 (1er trimestre)
2. Hacer seguimiento a las actividades del Plan Anual de Vacantes CA 2022 (1er semestre)
3. Hacer seguimiento a las actividades del Plan Anual de Vacantes CA 2022 (3er trimestre)
4. Hacer seguimiento a las actividades del Plan Anual de Vacantes CA 2022 (4to trimestre)</t>
  </si>
  <si>
    <t>Realizar el proceso de Alternación de los funcionarios de Carrera Diplomática y Consular de la vigencia 2022, de acuerdo con el Decreto 274 de 2000 y según los lineamientos del procedimiento GH-PT-011 de la entidad.</t>
  </si>
  <si>
    <t>Planear y ejecutar los dos procesos de alternación semestral correspondiente a la vigencia 2022</t>
  </si>
  <si>
    <t>Se realizarán las siguientes acciones:
1. Planeación de la alternación del primer semestre de 2022 (2do trimestre)
2. Ejecución de la alternación del primer semestre de 2022 (2do trimestre)
3. Planeación de la alternación del segundo semestre de 2022 (3er trimestre)
4. Ejecución de la alternación del segundo semestre de 2022 (4to trimestre)</t>
  </si>
  <si>
    <t>Ejecutar la inscripción en el escalafón de la Carrera Diplomática y Consular de los Tercer Secretarios, correspondiente a la vigencia 2022.</t>
  </si>
  <si>
    <t>Hacer la inscripción de los Tercer Secretarios en período de prueba en el escalafón de la Carrera Diplomática y Consular, correspondiente a la vigencia 2022.</t>
  </si>
  <si>
    <t>Se realizarán las siguientes acciones:
1. Acta de reunión de la Comisión de personal de Carrera Diplomática y Consular (1er trimestre)
2. Inscripción de los Tercer Secretarios en período de prueba en el primer semestre de 2022 (1er semestre)</t>
  </si>
  <si>
    <t>Elaborar el Plan de Previsión de Recursos Humanos del Ministerio de Relaciones Exteriores, correspondiente a la vigencia 2023.</t>
  </si>
  <si>
    <t>Elaboración del Plan de Previsión de Recursos Humanos del Ministerio de Relaciones Exteriores, correspondiente a la vigencia 2023, identificando las fuentes de financiamiento del personal y de acuerdo a los lineamientos del Ministerio de Hacienda.</t>
  </si>
  <si>
    <t>Se identificará el costo del personal del Ministerio de Relaciones Exteriores, correspondiente a la vigencia 2022.</t>
  </si>
  <si>
    <t>AS</t>
  </si>
  <si>
    <t>Oficina Asesora de Planeación y Desarrollo Organizacional</t>
  </si>
  <si>
    <t>Fortalecer los procesos del Ministerio de Relaciones Exteriores y su Fondo Rotatorio.</t>
  </si>
  <si>
    <t>Implementar acciones que permitan mejorar el desempeño institucional en cada uno de los procesos mediante la aplicación sistemática del Modelo Integrado de Planeación y Gestión desde el atributo de calidad y de la norma ISO 9001:2015.</t>
  </si>
  <si>
    <t>Humano, Financiero, Físico y Tecnológico</t>
  </si>
  <si>
    <t>En el desarrollo de esta actividad se realizarán 68 tareas (34 tareas en el primer trimestre, 18 tareas en el segundo trimestre, 9 tareas en el tercer trimestre, 7 tareas en el cuarto trimestre) para el fortalecimiento de los procesos del Ministerio de Relaciones Exteriores y su Fondo Rotatorio.</t>
  </si>
  <si>
    <t>Consolidar Institucionalmente la Gestión Ambiental del Ministerio de Relaciones Exteriores y su Fondo Rotatorio.</t>
  </si>
  <si>
    <t>Desarrollar acciones que permitan mejorar el desempeño ambiental institucional en cada uno de los procesos mediante la aplicación sistemática del componente de gestión ambiental establecido en el Modelo Integrado de Planeación y Gestión, y la norma ISO 14001: 2015.</t>
  </si>
  <si>
    <t>En el desarrollo de esta actividad se realizarán 91 tareas (30 tareas en el primer trimestre, 27 tareas en el segundo trimestre, 18 tareas en el tercer trimestre, 14 tareas en el cuarto trimestre) para consolidar el Sistema de Gestión Ambiental del Ministerio de Relaciones Exteriores y su Fondo Rotatorio.</t>
  </si>
  <si>
    <t>Fortalecer la Gestión del Conocimiento en los procesos del Ministerio de Relaciones Exteriores y su Fondo Rotatorio.</t>
  </si>
  <si>
    <t>Implementar acciones que permitan mejorar el desempeño institucional en la forma en que se genera, captura, evalúa y se distribuye el conocimiento.</t>
  </si>
  <si>
    <t>En el desarrollo de esta actividad se realizarán 37 tareas (1  tareas en el primer trimestre, 16 tareas en el segundo trimestre, 14 tareas en el tercer trimestre, 6 tareas en el cuarto trimestre) para consolidar el Sistema de Gestión Ambiental del Ministerio de Relaciones Exteriores y su Fondo Rotatorio.</t>
  </si>
  <si>
    <t>Fortalecer la gestión institucional  del Ministerio de Relaciones Exteriores y su Fondo Rotatorio.</t>
  </si>
  <si>
    <t>Desarrollar un modelo que estandarice el plan de continuidad del negocio en los procesos de la Entidad a fin de sostener y recuperar servicios críticos, tomando como referencia la norma ISO 22301 "sistema de gestión de la continuidad de negocio".</t>
  </si>
  <si>
    <t>En el desarrollo de esta actividad se realizarán 26 tareas (12 tareas en el segundo trimestre, 8 tareas en el tercer trimestre, 6 tareas en el cuarto trimestre) para consolidar el Sistema de Gestión Ambiental del Ministerio de Relaciones Exteriores y su Fondo Rotatorio.</t>
  </si>
  <si>
    <t>Fortalecer la Planeación Estratégica Institucional del Ministerio de Relaciones Exteriores y su Fondo Rotatorio</t>
  </si>
  <si>
    <t>Realizar la asesoría en la formulación, consolidación y llevar a cabo el seguimiento del Plan anticorrupción y de Atención al Ciudadano del Ministerio de Relaciones Exteriores y su Fondo Rotatorio</t>
  </si>
  <si>
    <t>En el desarrollo de la presente actividad se llevarán a cabo las siguientes tareas por trimestre:
I trimestre:
* Consolidar y remitir al GIT Control Interno de Gestión el III seguimiento al PAAC 2021
* Asesorar a las áreas del MRE y su FR en la formulación del PAAC 2022
* Consolidar y publicar el PAAC 2022
II trimestre:
* Consolidar y remitir al GIT Control Interno de Gestión el I seguimiento al PAAC 2022
* Retroalimentar a las áreas que tuvieron observaciones por GIT Control Interno de Gestión en el I seguimiento de 2022
III trimestre:
* Consolidar y remitir al GIT Control Interno de Gestión el II seguimiento al PAAC 2022
IV trimestre:
* Retroalimentar a las áreas que tuvieron observaciones por GIT Control Interno de Gestión en el I seguimiento de 2022
* Convocar la participación de las áreas en la formulación del PAAC 2023</t>
  </si>
  <si>
    <t>Participación ciudadana en la gestión pública</t>
  </si>
  <si>
    <t>Promover la participación ciudadana en la construcción y modificaciones del Plan Anticorrupción y de Atención al Ciudadano (PAAC) )vigencia 2022 del Ministerio de Relaciones Exteriores y su Fondo Rotatorio.</t>
  </si>
  <si>
    <t>La participación ciudadana en la construcción y modificaciones de las versiones del Plan Anticorrupción y de Atención al Ciudadano (PAAC) de la vigencia 2022, se realizará a través de la página web y redes sociales de la Cancillería.</t>
  </si>
  <si>
    <t>Socializar la Planeación Estratégica Institucional 2019-2022 a los servidores públicos del Ministerio de Relaciones Exteriores y su Fondo Rotatorio.</t>
  </si>
  <si>
    <t>Socializar la Planeación Estratégica Institucional 2019-2022 "Diplomacia para la legalidad, el emprendimiento y la equidad" a los servidores públicos en planta interna y externa, por medio de los diferentes canales de comunicación, con el objetivo de dar a conocer la misión, visión, objetivos y estrategias del Ministerio de Relaciones Exteriores.</t>
  </si>
  <si>
    <t>En cada trimestre se socializará el documento a toda la Cancillería a través de la Intranet y por correo electrónico.</t>
  </si>
  <si>
    <t>Promover la participación ciudadana en la construcción del Plan de Acción Institucional 2023.</t>
  </si>
  <si>
    <t xml:space="preserve">Involucrar a las partes interesadas en la construcción del Plan de Acción Institucional del 2023 (que incluye el Plan Anticorrupción y de Atención al Ciudadano), con el objetivo de conocer las observaciones y sugerencias que puedan llegar a ser adoptadas. </t>
  </si>
  <si>
    <t>Se realizarán las siguientes acciones:
- Se realizarán 2 publicaciones en las redes sociales de Cancillería y Colombia Nos Une con la invitación a participar.
- Se realizará 1 envío de correo electrónico invitando a las partes interesadas a participar. 
- Al finalizar la consulta se elaborará 1 informe que será enviado a las áreas, Embajadas y Consulados, y será publicado en la página web.</t>
  </si>
  <si>
    <t>Información y Comunicación_x000D_</t>
  </si>
  <si>
    <t xml:space="preserve">Garantizar el cumplimiento de la Ley 1581 de 2012 "Ley de protección de datos personales" en el Ministerio de Relaciones Exteriores y su Fondo Rotatorio. </t>
  </si>
  <si>
    <t>Dar cumplimiento al plan de trabajo que permita dar cumplimiento a los requisitos de la Ley 1581 de 2012 en el Ministerio de Relaciones Exteriores y su Fondo Rotatorio.</t>
  </si>
  <si>
    <t xml:space="preserve">Se realizarán 60 acciones para el año 2022 en el marco del Programa Integral de Gestión de Protección de Datos </t>
  </si>
  <si>
    <t>Evaluación de Resultados</t>
  </si>
  <si>
    <t>Seguimiento y evaluación del desempeño institucional</t>
  </si>
  <si>
    <t>Fortalecer los procesos de formulación de proyectos de inversión del Ministerio de Relaciones Exteriores y su Fondo Rotatorio</t>
  </si>
  <si>
    <t>Documentar y divulgar los procesos de formulación de proyectos de inversión del Ministerio de Relaciones Exteriores y su Fondo Rotatorio, con el objetivo de crear un acervo documental capaz de facilitar la generación de conocimiento para la entidad.</t>
  </si>
  <si>
    <t>Para dar cumplimiento a la actividad se elaborará y/o actualizará un documento para el Ministerio de Relaciones Exteriores con miras a documentar todo el proceso y que facilite la consulta para la eventual formulación de futuros proyectos en la entidad. 
Durante el primer trimestre se trabajará en la versión preliminar del documento y para el segundo cuatrimestre se reportará la versión final cargada en el Sistema Integrado de Gestión.</t>
  </si>
  <si>
    <t>Realizar seguimiento a los compromisos en el Plan Nacional de Desarrollo 2018-2022 del Sector de Relaciones Exteriores.</t>
  </si>
  <si>
    <t>Publicar el seguimiento a los indicadores del Sector de Relaciones Exteriores en el Plan Nacional de Desarrollo, para garantizar su ejecución y cumplimiento.</t>
  </si>
  <si>
    <t>Se realizarán 12 publicaciones, una por mes, por medio de una matriz en Excel, que serán publicadas en la sección "Direccionamiento Estratégico" de la página web de la Cancillería.</t>
  </si>
  <si>
    <t>Embajada en Argelia</t>
  </si>
  <si>
    <t xml:space="preserve">Impulsar y desarrollar, a través de la actividad diplomática, el potencial político de relacionamiento bilateral de Colombia con socios no tradicionales como Argelia y Túnez, en el objetivo de seguir dando a conocer a Colombia en el MAGREB, mediante acciones de promoción y presencia del país y que busquen alianzas para lograr los objetivos. </t>
  </si>
  <si>
    <t>Coordinar el fortalecimiento de la agenda bilateral con Argelia y Túnez a través de la preparación, junto con la Dirección de Asia, África y Oceanía, de la Reunión de los Mecanismos de Consultas Políticas y de encuentros bilaterales de alto nivel.</t>
  </si>
  <si>
    <t>Humano-Financiero-Físico-Tecnológico</t>
  </si>
  <si>
    <t xml:space="preserve">1. Continuar con las reuniones de trabajo con la Dirección de América de la Cancillería Argelina, con el fin de avanzar en la organización de la Segunda Reunión del Mecanismo de Consultas Políticas que tendrá lugar en Colombia, en el marco de la visita del Ministro de Relaciones Exteriores y de la Comunidad Nacional en el Exterior de Argelia, Ramtane Lamamra, ocasión en la cual se firmarían importantes documentos en materia sanitaria, comercial y de cooperación. 
2. Mantener el trabajo que se ha venido haciendo con las diferentes autoridades del gobierno y el parlamento argelino, para exponer la situación y actualidad política en Colombia y los avances en la Política de Paz con Legalidad, a través de reuniones de trabajo coodinadas en conjunto con la Dirección de América de la Cancillería Argelina.
3. Sostener reuniones con miembros del Parlamento de Argelia y en particular con la Comisión de Relaciones Exteriores de la Asamblea Nacional.
4. Solicitar y coordinar la presentación de las Cartas Credenciales como Embajador de Colombia concurrente para Túnez.
5. Adelantar reuniones de trabajo con los Ministros y altos funcionarios de los gobiernos de Argelia y de Túnez, y trabajar en las negociaciones de firmas de acuerdos bilaterales con ambos países.
6. Agendar reuniones con directores de los principales medios de comunicacion, y lideres sociales, y representantes de centros de pensamiento, para exponerles las políticas del gobierno nacional en pro de la consolidación del proceso de paz , la reinserción de los miembros de los grupos irregulares a la vida social y los programas del gobierno a favor de las victimas del conflicto, así como las políticas en beneficio de la población migrante venezolana. </t>
  </si>
  <si>
    <t>6.1</t>
  </si>
  <si>
    <t>Posicionar a Colombia como socio estratégico oferente de Cooperación Sur-Sur con Argelia y Túnez, para afianzar su imagen a nivel internacional, especialmente en el norte de Africa y que estén interesados en este tipo de alianzas para lograr los objetivos.</t>
  </si>
  <si>
    <t>Desarrollar acciones que permitan identificar temas de cooperación de interés común, participar en la negociación de acuerdos e instrumentos de cooperación y el desarrollo y seguimiento a programas y proyectos a ejecutar durante su ejecución.</t>
  </si>
  <si>
    <t>1. Trabajar en la propuesta de un texto para la suscripción de un Acuerdo de Cooperación Bilateral con Argelia, en materia de Defensa y Seguridad, teniendo en cuenta la amplia experiencia de los dos países en contra el terrorismo y sobre el avance en temas de seguridad interna y en particular el conocimiento y pericia   de nuestro país en la lucha contra el narcotráfico.  Argelia le interesaría conocer la experiencia de Colombia y los mecanismos para avanzar en una cooperación recíproca, por ejemplo, en las técnicas empleadas por Colombia para hacer frente al flagelo del narcotráfico, fenómeno que tiende a impactar a este país.  
2. Trabajar en la propuesta de un texto para la suscripción de un Acuerdo de Cooperación Bilateral con Argelia, en materia de Minas y Energía, replicando el acuerdo ya vigente que tiene Argelia con Perú y que ha posibilitado la inversión por parte de la empresa estatal argelina de petroleo y gas, Sonatrach, con operaciones en territorio peruano, y que también cubriría la posibilidad de que practicantes colombianos realicen pasantías en empresas petroleras argelinas, con el apoyo del Instituto Argelino del Petróleo.
3. Llevar a cabo reuniones con las instituciones pertinentes para promover la participación de Argelia y de Túnez en la Estrategia de Cooperación Sur-Sur, con el fin de presentar propuestas que permitan a futuro realizar intercambio de técnicos hacia ambos países en áreas como economía naranja, sector agroindustrial y movilidad académica.
4. Hacer seguimiento a la aprobación del Acuerdo de Cooperación Bilateral de Micro y Pequeñas Empresas Colombo-Argelinas, que probablemente se consiga durante el primer semestre de 2022.  Es un instrumento que está siendo liderado por la Embajada de Argelia en Bogotá, y que ya fue revisado por el Ministerio de Comercio, Industria y Turismo de Colombia y la entidad homóloga en Argelia, falta que su alcance y términos aplicables sean revisados por las autoridades competentes en ambos países, antes que el mismo sea, finalmente, suscrito por las partes. En el proceso se identificaron las oportunidades para la cooperación en diferentes sectores de la economía, los cuales pueden derivar en oportunidades comerciales de mutuo beneficio.
5. Relanzar el Memorando de Entendimiento de Cooperación entre la Academia Diplomática de Colombia y el Instituto Diplomático y de Relaciones Internacionales de Argelia. Este Acuerdo se suscribió en el año 2013, se busca mediante reuniones con el director de dicha institución retomar los compromisos acordados y trabajar para lograr avances en los intercambios entre las dos instituciones, con el fin de crear opciones de formación para los nuevos diplomáticos de ambos países. 
6. Reanudar las negociaciones del proyecto de Acuerdo de Exención de Visado en Pasaportes Diplomáticos y Oficiales entre Colombia y Túnez. La idea es trabajar para concretizar un acuerdo bilateral entre los dos países, con miras a que los titulares de este tipo de pasaportes queden exentos del visado.</t>
  </si>
  <si>
    <t>2.4</t>
  </si>
  <si>
    <t>Conectados</t>
  </si>
  <si>
    <t>Consolidar una diplomacia económica y comercial que posicione a Colombia como un país innovador y con potencial de emprendimiento empresarial y social, tanto en Argelia como en Túnez, y que aporte al trabajo decente y crecimiento económico de Colombia, esto en coordinación con el Ministerio de Comercio, Industria y Turismo, a través de la oficina comercial de Procolombia.</t>
  </si>
  <si>
    <t xml:space="preserve">Fortalecer las relaciones comerciales y la inversión de Colombia con Argelia y Túnez, a través de la realización de reuniones con autoridades estatales, gremios y empresarios en los ámbitos nacional, regional (wilayas) y local, en el marco del programa de COnectados con el apoyo del Ministerio de Comercio, Industria y Turismo y de Procolombia </t>
  </si>
  <si>
    <t>1. Se continuará avanzando en la negociación para suscribir los  Memorandos de Entendimiento en materia de Protección de Vegetales y Cuarentena Vegetal, y en materia de sanidad animal e inocuidad de alimentos de origen animal con Argelia. Tan pronto esta Embajada reciba los textos revisados de los citados proyectos de Memorando por parte de la Oficina de Asuntos Jurídicos Internacionales de la Cancillería, esta Misión diplomática remitirá dichos textos al Ministerio de Agricultura argelino para su aprobación. Igualmente, sostendrá contactos con el Ministerio de Agricultura de Argelia, con el fin de agilizar el proceso de aprobación final, documentos que son fundamentales para dar apertura de los mercados en ambos países.  Estos instrumentos facilitaran la admisibilidad sanitaria y el acceso de productos de origen animal y vegetal entre los dos mercados. 
2. Un efecto inmediato de la suscripción de los anteriores documentos o MoU's, son las negociaciones del acceso al mercado cárnico de Argelia.  Esta Embajada con el apoyo de Procolombia tiene previsto impulsar la exportación de este producto a través de los potenciales exportadores en Colombia, como la multinacional Minerva Foods, quienes han expresado su interés en abastecer el mercado argelino desde sus plantas en el departamento de Córdoba.
3. Con el fin de incrementar la oferta exportable de café y abrir el mercado a los productos derivados del cacao en el mercado argelino, con el apoyo de Procolombia en Nueva Delhi, India, se trabajará para impulsar estos productos en Argelia, mediante la participación en eventos tales como en el Salón Internacional del Chocolate y el Café (CHOCAF) que tendrá lugar en Argel, a fines del mes de enero de 2022.
4. En 2022 se continuará contactando y brindando todo el apoyo necesario a los importadores argelinos de banano colombiano.
5. Impulsar la participación de Colombia en la 52 Edición de la Feria Internacional de Argel. Con la colaboración de la oficina de Procolombia en Nueva Delhi, India, esta Misión diplomática buscará por todos los medios posibles, la participación de Colombia en la 52 Edición de la Feria Internacional de Argel – SAFEX, la cual tendrá lugar en esta capital, entre el 13 y el 18 de junio del 2022.  Es un evento comercial de gran significado para promocionar nuestros productos y fortalecer el intercambio de información para facilitar las relaciones de negocios entre ambos países.
6. Si se logra la suscripción de los Acuerdos de Cooperación Bilateral en materia de Seguridad y Defensa, y otro en Desarrollo Minero Energético, explorar oportunidades para el mercado de la industria militar colombiana a través del Ministerio de Defensa Argelino, y la promoción de la inversión directa de la empresa estatal petrolera y de gas argelina Sonatrach en Colombia, respectivamente.
7. Tan pronto se concluya la suscripción del Acuerdo de Cooperación Bilateral de Micro y Pequeñas Empresas Colombo-Argelinas, explorar oportunidades comerciales entre este tipo empresas, con el fin de dar dinamismo a lo acordado. Se espera que este acuerdo quede oficialmente aprobado durante el primer semestre de 2022.  Es un instrumento que está siendo liderado por la Embajada de Argelia en Bogotá. El acuerdo ya fue revisado por el Ministerio de Comercio, Industria y Turismo de Colombia y la entidad homóloga en Argelia, falta que su alcance y términos aplicables sean revisados por las autoridades competentes en ambos países, antes que el mismo sea, finalmente, suscrito por las partes. 
8. En el primer semestre se llevará a cabo un Seminario Informativo de la Alianza del Pacífico, para los asociados de la Cámara Argelina de Comercio e Industria (CACI).  Los Embajadores que hacen parte de la Alianza del Pacífico, incluida Colombia, participaran en el evento, dando a conocer la experiencia de cada uno de los países como estrategia de integración innovadora en la región. Este mecanismo ha despertado el interés de Argelia por su gran potencial y pragmatismo, teniendo en cuenta que se trata de un proceso abierto y flexible, con metas claras y generando resultados apreciables para los países que la componen.
9. Todas las actividades mencionadas incluirán el envío de comunicaciones electrónicas, la participación en reuniones, eventos, ferias, foros y demás eventos comerciales que favorezcan generar resultados tangibles.</t>
  </si>
  <si>
    <t>5.Igualdad de género</t>
  </si>
  <si>
    <t>Fortalecer la diplomacia cultural colombiana y desarrollo de la economía naranja en Argelia y Túnez, vinculando como herramientas de política exterior la promoción de las expresiones culturales del país, enmarcados en la igualdad de género.</t>
  </si>
  <si>
    <t>Desarrollar acciones culturales a través del Plan de Promoción de Colombia en el Exterior, con el fin de posicionar nuestro país a partir de las diferentes manifestaciones culturales en Argelia y Túnez, y que proyecten a Colombia como un país innovador y creativo, a través del desarrollo de la economía naranja, vinculando como herramientas de política exterior la promoción del aprendizaje del español, la participación en eventos literarios, fílmicos, musicales, artísticos y/o gastronómicos, intercambios académicos y deportivos, entre otros; relacionándose con interlocutores no tradicionales y en espacios alternativos</t>
  </si>
  <si>
    <t>Durante el año 2022, esta Embajada tiene previsto programar las siguientes actividades culturales, dendro del Plan de Promoción  de Colombia en el Exterior:  
Primer Trimestre: 
- Actividad Presencial de Cine y Audiovisuales, Muestra de cine: Título de la película: Keyla, en el marco del III Festival de Cine Iberoamericano de Argelia, en la Cinemateca de Argel, el 21 de febrero; y en las Cinematecas de Orán y Bejaia, en marzo.
Segundo Trimestre:
- Actividad Presencial con componente virtual de Música: Diana Burco, el 20 de abril en el Instituto Cervantes de Argel, y posiblemente en el Instituto Cervantes de Túnez.
- Actividad Presencial de Artes Visuales: Exhibición de fotografías de Coque Gamboa, el 20 de mayo en la Escuela de Bellas Artes y posiblemente en elMuseo de Arte Moderno de Argel "MAMA".
Tercer Trimestre:
- Actividad Presencial con componente virtual de Artes Escénicas: Talleres de salsa "Ensalsarte", el 14 de Julio en el Instituto Cervantes de Argel.y posiblemente en una academia de baile reconocida a nivel local.
- Actividad Presencial de Gastronomía: Chef Felipe Camargo, el 14 de septiembre una cena y el 15 de septiembre una Master Class, ambas en la Escuela Superior de Hotelería y Restauración "ESHRA"
Cuarto Trimestre:
- Actividad Presencial con componente virtual de Academia y Literatura: Conversatorio con Luisa Ballesteros Rosas,basada en la obra "Historia de Iberoamérica en las obras de sus escritoras" , el 26 de Octubre en el Auditorio de la Facultad de Lenguas Modernas de la Universidad de Argel II, y posiblemente en la misma facultad de la ciudad de Oran.</t>
  </si>
  <si>
    <t>4.1</t>
  </si>
  <si>
    <t>Fortalecer el servicio consular con más y mejores servicios para los connacionales que residen en Argelia y Túnez, con  enfásis en la Paz, Justicia e Instituciones Sólidas.</t>
  </si>
  <si>
    <t>Organizar actividades encaminadas a fomentar el acercamiento de la Sección Consular de la Embajada con los connacionales que residen en estos países, con el fin de tener mayor conocimiento de sus necesidades y establecer mecanismos asertivos  de respuestas a sus requerimientos.</t>
  </si>
  <si>
    <t>Entre las tareas relevantes a organizarse en el año 2022, y que van enfocadas a la comunidad colombiana residente en esta circunscripción, sobresalen las siguientes: 
Primer Trimestre: 
- El 13 de marzo se coordinará y llevará cabo las Elecciones Legislativas 2022 para que los connacionales que tengan registradas sus cédulas en la Sección Consular de esta Embajada puedan ejercer su derecho al voto. 
Segundo Trimestre: 
- El 09 de abril se celebrará con los colombianos el Día Mundial de las Victimas.
-El 29 de mayo se coordinará y llevará cabo la Primera Vuelta de las Elecciones Presidenciales 2022, para que los connacionales que tengan registradas sus cédulas en la Sección Consular de esta Embajada puedan ejercer su derecho al voto. 
- El 19 de junio, en dado caso de haber segunda vuelta, se coordinará y se llevará cabo esta etapa del proceso electoral de las Elecciones Presidenciales 2022, para que los connacionales que tengan registradas sus cédulas en la Sección Consular de esta Embajada puedan ejercer su derecho al voto. 
Tercer trimestre:
- El 07 de agosto se celebrará la conmemoración del Día de la Independencia junto a los connacionales residentes en Argelia. 
Cuarto trimestre:
- A partir del 27 de Octubre de 2022 se tiene programado un Consulado Móvil a Túnez, si la contingencia por el Covid19 lo permite y si la Cancillería ha designado a esta Embajada al funcionario Encargado de Funciones Consulares.</t>
  </si>
  <si>
    <t>Embajada en Australia</t>
  </si>
  <si>
    <t>Potenciar el liderazgo de Colombia en materia ambiental, la protección de la biodiversidad y los océanos, y la explotación sostenible de sus recursos naturales</t>
  </si>
  <si>
    <t xml:space="preserve">Apoyar la agenda ambiental de Colombia a través de actividades de cooperación con Australia y Nueva Zelanda, así como el impulso de sectores económicos que promuevan un desarrollo sostenible de nuestro país. </t>
  </si>
  <si>
    <t>Humanos, financieros</t>
  </si>
  <si>
    <t xml:space="preserve"> 1. Gestionar la realización de un evento sobre conservación ambiental .  2.Promover la presencia y la imagen de Colombia mediante la difusión de eventos virtuales y/o presenciales  de biodiversidad 3. Gestionar reuniones con las autoridades australianas encargadas del manejo de eficiencia energética y fuentes renovables de energía. 4. Promover  el intercambio - transferencia de tecnología y conocimiento en el sector minero 5. Gestionar la participación de Colombia en conferencias internacionales mineras de Australia.</t>
  </si>
  <si>
    <t>Proyectar las Alianzas Estratégicas de Seguridad y Defensa de Colombia con Australia y Nueva Zelanda</t>
  </si>
  <si>
    <t xml:space="preserve">Impulsar los mecanismos de cooperación entre las FFMM , las policías de Colombia y Australia / Nueva Zelanda, así como de las demás entidades de los sectores justicia y defensa en apoyo de la implementación de la política de Paz con Legalidad. </t>
  </si>
  <si>
    <t xml:space="preserve">1. Impulsar las actividades de cooperación entre la Policía Nacional de Colombia y la Policía Federal Australiana . 2. Facilitar la propuesta de un Memorando de Entendimiento del sector defensa.  3. Participación en eventos de los think tanks, universidades e instituciones gubernamentales de Australia y Nueva Zelanda, ya sea en modalidad virtual o presencial, de acuerdo con los protocolos de bioseguridad por el Covid-19. 4. Gestionar la apertura de una Agregaduria Policial en la Embajada de Colombia en Australia. 5. Divulgar los logros y resultados del país que son de interés de la comunidad internacional, en particular los relacionados con:la implementación de la política de Paz con Legalidad, promoción y protección de los Derechos Humanos y las fortalezas de la institucionalidad democrática. </t>
  </si>
  <si>
    <t>Potenciar la relación bilateral con Australia y Nueva Zelanda en la áreas politicas y diplomáticas</t>
  </si>
  <si>
    <t>En desarrollo de esta actividad la Embajada difundirá ante los gobiernos de Australia / Nueva Zelanda, la visión de Colombia en la Alianza Pacifico (AP), fortalecerá el Intercambio bilateral de Alto Nivel y proyectará la presencia de Colombia en eventos, foros, coloquios, conferencias, y otros espacios de debate público.</t>
  </si>
  <si>
    <t xml:space="preserve">1.Difundir los avances de las negociaciones con los miembros observadores de la Alianza Pacífico. 2.Gestionar la realización de consultas políticas de alto nivel con Australia incluso de forma virtual. 3. Gestionar la realización de consultas políticas de alto nivel con Nueva Zelanda incluso de forma virtual.  4.Apoyar el esfuerzo integrador (a nivel local) del COPAL en Australia  5. Impulsar la inclusión de América Latina dentro de la visión de Indopacífico de la política exterior de Australia y Nueva Zelanda .  6.Gestionar visita oficial a Nueva Zelanda en la medida en que se abra la burbuja Trans Tasmánica. 7. Gestionar visitas oficiales a  otros estados australianos.   8. Hacer seguimiento al nombramiento  Cónsul Honorario en Christchurch en Nueva Zelanda.  9. Gestionar el nombramiento de Cónsul Honorario en Melbourne, Australia. </t>
  </si>
  <si>
    <t>9.Industria, innovación e infraestructura</t>
  </si>
  <si>
    <t xml:space="preserve">Fomentar el crecimiento del intercambio cultural </t>
  </si>
  <si>
    <t xml:space="preserve">Impulsar el Plan de Promoción de Colombia en el exterior en Australia y Nueva Zelanda, así como participar en otras actividades culturales de la comunidad diplomáticas en estos países. </t>
  </si>
  <si>
    <t>Fomentar el crecimiento del intercambio educativo, con énfasis en ciencia y tecnología</t>
  </si>
  <si>
    <t>Fortalecer los instrumentos de entendimiento bilateral en educación, promover la movilidad estudiantil desde y hacia Colombia e Impulsar el intercambio en las áreas de  educación vocacional y educación científica.</t>
  </si>
  <si>
    <t xml:space="preserve">1. Apoyar la gestión del Plan de Trabajo en Educación entre el Ministerio de Educación y el Departamento de Educación de Australia . 2. Apoyar el relacionamiento del SENA con los TAFE en Australia.   3. Apoyar la promoción del español en Australia y/o Nueva Zelanda. 4.Apoyar el desarrollo de la diplomacia científica con Australia y/o Nueva Zelanda. </t>
  </si>
  <si>
    <t>Promocionar las exportaciones colombianas a Australia y Nueva Zelandia</t>
  </si>
  <si>
    <t>Apoyar la agenda comercial de Procolombia, divulgar la información comercial de Colombia en los distintos foros comerciales y de negocios, apoyar las visitas empresariales y la promoción comercial, y facilitar el acceso al mercado de los productos colombianos.</t>
  </si>
  <si>
    <t>1. Dinamizar las comunicaciones entre las autoridades Sanitarias de Australia y Nueva Zelanda y Colombia en lo relativo a los requisitos fitosanitarios para las exportaciones  de Colombia a estos mercados . 2. Realizar gestiones para apoyar a las  empresas que buscan entrar al mercado australiano.3. Apoyar las gestiones de Procolombia para lograr el acceso de nuevos productos colombianos a los mercados de Australia y Nueva Zelanda. 4. Apoyar gestiones de empresas australianas que invierten en Colombia. 5. Gestionar la participación de Colombia en ferias y/o shows alimentarios en Australia, donde se puedan mostrar nuevos productos agroindustriales colombianos</t>
  </si>
  <si>
    <t>Incremetar las oportunidades de Inversión y turismo en Colombia</t>
  </si>
  <si>
    <t>Explicar y promover las oportunidades de inversión en Colombia, apoyar la participación de inversionistas Colombianos en eventos especializados y promover la participación de inversionistas australianos y Neozelandeses, en las ferias de inversión, adicionalmente apoyar el Plan Sectorial de Turismo, 2018-2022, “por un turismo que construye país”, desde el exterior.</t>
  </si>
  <si>
    <t>1. Participación en foros, reuniones y encuentros con los miembros del Consejo de Negocios de Australia para América Latina -ALABC- y de Nueva Zelanda, LANZABAC,  para promover oportunidades de inversión  siguiendo los protocolos de distanciamento social o de manera virtual.. 2. Acompañar una reunión virtual o presencial con fondos de inversión/pensión en Australia para presentar oportunidades de inversión. 3. Apoyar las convocatorias de Procolombia para facilitar la asistencia de inversionistas Australianos en eventos de Colombia.  4. Apoyar las gestiones de ProColombia en la promoción de Colombia como destino turistico sostenible y de alta calidad. 5. Facilitar la propuesta de un acuerdo de Working Holiday Visas con Australia. 6. Implulsar el proyecto de conexión entre el Aeropuerto de Sídney y el Aeropuerto Internacional del Dorado en Bogotá.</t>
  </si>
  <si>
    <t>ALCANZAR mayores niveles de atención consular, con más y mejores servicios</t>
  </si>
  <si>
    <t>Mantener y facilitar un servicio consular eficiente  en los territorios que están bajo la circunscripción de la sección consular de la Embajada, proteger y asistir a la comunidad colombiana en la circunscripción y fortalecer el relacionamiento con la misma.</t>
  </si>
  <si>
    <t xml:space="preserve">1. Realización de consulado móvil en Melbourne si las condiciones de desplazamiento y las restricción de distanciamiento lo permiten. 2.Realización de consulado móvil en Perth si las condiciones de desplazamiento y las restricción de distanciamiento lo permiten. 3 Realización de consulado móvil en Adelaide si las condiciones de desplazamiento y las restricción de distanciamiento lo permiten.  4.Realización por parte de la Sección Consular de la Embajada  una visita oficial a los nacionales  privados de la libertad . </t>
  </si>
  <si>
    <t>Alcanzar mayores niveles de atención consular, con más y mejores servicios</t>
  </si>
  <si>
    <t>Mantener un servicio consular eficiente y facilitar el acceso al mismo a la comunidad residente en el Estado de Queensland, que se encuentra bajo la circunscripción del Consulado General de Colombia en Sídney, proteger y asistir a la comunidad colombiana en la circunscripción y fortalecer el relacionamiento con la misma.</t>
  </si>
  <si>
    <t>1. Promover la realización de Consulado móvil en Queensland. Fecha programada febrero 2022* Sujeto a viabilidad de acuerdo a las circunstancias ocasionadas por COVID-19 
2. Promover a la realización de Consulado móvil en Queensland. Fecha programada: octubre 2022 
3.. Promover a la realización de jornadas extendidas y Sábado Consular para atender las necesidades de la comunidad colombiana en la circunscripción del Consulado General de Colombia en Sídney. 
4. Promover la celebración de  al menos dos encuentros consulares en el marco de Colombia Nos Une, ya sea de manera presencial y/o virtual, de acuerdo con lo propuesto por el Consulado de Colombia en Sídney. Fecha propuesta: octubre 2022</t>
  </si>
  <si>
    <t>6.2</t>
  </si>
  <si>
    <t xml:space="preserve">Explorar nuevas áreas de cooperación e intercambio.  </t>
  </si>
  <si>
    <t>Fomentar el intercambio de buenas prácticas en bioseguridad, plantear la colaboración con Australia / Nueva Zelanda en temas de la agenda positiva e impulsar áreas de posible colaboración con instituciones gubernamentales, académicas o privadas.</t>
  </si>
  <si>
    <t xml:space="preserve">1. Gestionar intercambios científicos o de información científica entre Colombia, Australia y  Nueva Zelanda. 2. Promover las becas de COALAR entre las entidades colombianas interesadas.  3.  Participación en eventos de los think tanks, universidades e instituciones gubernamentales de Australia y Nueva Zelanda, ya sea en modalidad virtual o presencial, de acuerdo con los protocolos de bioseguridad por el Covid-19. </t>
  </si>
  <si>
    <t>Embajada en China</t>
  </si>
  <si>
    <t>Promover el diálogo político al más alto nivel y la comprensión y actualización de los principales temas de la realidad nacional</t>
  </si>
  <si>
    <t xml:space="preserve">Celebración de encuentros bilaterales. Mantener un diálogo fluido con el Ministerio de Relaciones Exteriores y demás altos representantes del gobierno nacional y provincial de China. </t>
  </si>
  <si>
    <t xml:space="preserve">Cada trimestre se llevarán a cabo tres (3) reuniones, encuentros y/o contactos con el Ministerio de Relaciones Exteriores de China, con altos representantes del gobierno central y provincial de China con el propósito de estrechar los lazos políticos. </t>
  </si>
  <si>
    <t>Promover los intercambios comerciales y de inversión.</t>
  </si>
  <si>
    <t>Dar a conocer las oportunidades de inversión en Colombia a las empresas chinas. Promover el acceso de productos colombianos en el mercado chino. Realizar actividades conjuntas en el marco de CONECTADOS con ProColombia.</t>
  </si>
  <si>
    <t>Cada trimestre se llevarán a cabo cinco (5) actividades, entre ellas: Reuniones con empresas chinas con potencial inversionista en Colombia en sectores como agroindustria, infraestructura de transporte, telecomunicaciones, economía naranja, energía, entre otras. Participación en foros empresariales, ferias, seminarios, entre otros. Gestiones de apoyo y seguimiento a los procesos de admisibilidad de los productos agrícolas colombianos.</t>
  </si>
  <si>
    <t>Fortalecer los intercambios culturales educativos y deportivos entre Colombia y China</t>
  </si>
  <si>
    <t>Realizar eventos a través del Plan de Promoción de Colombia en el Exterior. Promover el intercambio deportivo entre los dos países. Motivar y apoyar el intercambio académico, y realizar eventos de acercamientos educativos. Realizar muestras de arte, cine y literatura.</t>
  </si>
  <si>
    <t xml:space="preserve">Cada trimestre se llevarán a cabo dos (2) actividades, para promover el intercambio educativo, cultural y deportivo, algunas en el marco del Plan de Promoción de Colombia en el Exterior, incluyendo intercambios deportivos, intercambios con universidades y otras actividades culturales. </t>
  </si>
  <si>
    <t>6.3</t>
  </si>
  <si>
    <t>Promover la cooperación de China en las áreas de  medio ambiente, lucha contra la pobreza, anticorrupción, industrias creativas ciencia y tecnología, asuntos de COVID19 y las demás en donde existan oportunidades para el desarrollo del país.</t>
  </si>
  <si>
    <t>Coordinar y acompañar las visitas y misiones técnicas. Organización y participación en reuniones y gestiones que promuevan la cooperación en áreas como medio ambiente, justicia, lucha contra la pobreza, anti-corrupción, agricultura, industrias creativas, ciencia y tecnología y las demás en donde existan oportunidades para el desarrollo del país.</t>
  </si>
  <si>
    <t xml:space="preserve">Cada trimestre se llevarán a cabo dos (2) actividades,  para proponer, coordinar y concluir instrumentos y actividades de cooperación en áreas como ciencia y tecnología, economía naranja, agricultura, transporte, lucha anticorrupción, medio ambiente, justicia, agricultura, superación de la pobreza, comercio electrónico y fortalecimiento de la cooperación entre provincias y ciudades de Colombia y China. </t>
  </si>
  <si>
    <t>Promover la presencia de Colombia en escenarios multilaterales</t>
  </si>
  <si>
    <t>Promover la participación de Colombia en los mecanismos regionales de integración; Foro China- Celac, PECC, FOCALAE, APEC. Apoyar la gestión de Colombia en INBAR. Apoyar las candidaturas y propuestas  presentadas por Colombia ante organismos internacionales</t>
  </si>
  <si>
    <t>Cada trimestre se llevarán a cabo dos (2) actividades, tales como gestión de apoyo y/o seguimiento a candidaturas presentadas por Colombia, o representar y defender la posición de Colombia ante organismos multilaterales.</t>
  </si>
  <si>
    <t xml:space="preserve">Fortalecer los vinculos con los colombianos a través de actividades deportivas, intercambio de información  y relización de sábados consulares en los cuales se informará a la comunidad colombiana temas de interés: migratorios, legales, culturales, entre otros. </t>
  </si>
  <si>
    <t>Participación en actividades de deporte y realización de encuentros consulares para promover la vinculación  y atención a los colombianos en la circunscripción de la Sección Consular de la Embjada de Colombia en Beijing.</t>
  </si>
  <si>
    <t xml:space="preserve">Se desarrollarán 4 acciones encaminadas a fortalecer el vínculo de la comunicad colombiana residente en la circunscripción consular de la Embajada de Colombia en Beijing. Estas incluirán y no estarán limitadas a flujo constante de información, actividades para la realización de sábados consulares en los cuales los colombianos tendrán la oportunidad de realizar trámites notariales, se compartirán los logros obtenidos por la Embajada de Colombia y se dará capacitación sobre asuntos migratorios y de interés. Igualmente, se enmarcará en el fortalecimiento de la oferta institucional para lo cual se adelantarán actividades deportivas. </t>
  </si>
  <si>
    <t>Embajada en Corea del Sur</t>
  </si>
  <si>
    <t>Promover las agendas bilaterales con las Repúblicas de Corea y de Mongolia.</t>
  </si>
  <si>
    <t>Gestionar la realización y seguimiento de los mecanismos políticos bilaterales y de visitas oficiales y de trabajo.</t>
  </si>
  <si>
    <t>Financiero
Humano
Físico
Tecnológico</t>
  </si>
  <si>
    <t>Gestionar 12 acciones durante la vigencia anual: Tres (3) por trimestre entre alguna de las siguientes áreas:
2. Llevar a cabo reuniones oficiales con entidades del poder ejecutivo, legislativo y local para el fortalecimiento de las relaciones bilaterales entre Colombia y Corea que estimulen el desarrollo de la agenda bilateral.  
3. Participar y representar en las reuniones de cáracter multilateral y/o de organizaciones internacionales, así como organizar y participar en reuniones para promoción de candidaturas.
4. Realizar el seguimiento y cumplimiento de los compromisos adquiridos durante las reuniones de Consultas Políticas entre Colombia-Corea y Colombia-Mongolia. 
5. Procurar y apoyar la realización de visitas de alto nivel entre Colombia y Corea a fin de estrechar los lazos políticos, económicos y de cooperación entre ambos países.
6. Informar a la Cancillería  sobre aspectos sustanciales de Corea y Mongolia que interesan a la Pollítica Exterior de  Colombia. 
7. Participación activa en eventos de interés nacional, de caracter público, reportando información  que resulte útil para el país.</t>
  </si>
  <si>
    <t>Llevar a cabo acciones de cooperación diversificada temáticamente, con enfasis en la innovación y recuperación post pandemia, que conlleve a difundir el conocimiento, herramientas y experiencias exitosas que sirvan al desarrollo institucional, de educación o de sectores estratégicos y de producción.</t>
  </si>
  <si>
    <t xml:space="preserve">En desarrollo de los temas de cooperación, se hará parte de actividades y se transmitirá información en asuntos sobre educación, ciencia tecnología, desarrollo productivo o industrial, medio ambiente, gestión del riesgo de desastres, salud, fortalecimiento institucional, derechos humanos o asuntos de reintegración, entre otros. De igual forma, se hará conocer las oportunidades académicas y de cooperación en las que se pueda beneficiar estudiantes colombianos o instituciones educativas. </t>
  </si>
  <si>
    <r>
      <t xml:space="preserve">Gestionar 12 acciones durante la vigencia anual: 
</t>
    </r>
    <r>
      <rPr>
        <sz val="10"/>
        <color theme="1"/>
        <rFont val="돋움"/>
        <family val="3"/>
        <charset val="129"/>
      </rPr>
      <t>▪</t>
    </r>
    <r>
      <rPr>
        <sz val="10"/>
        <color theme="1"/>
        <rFont val="Arial Narrow"/>
        <family val="2"/>
      </rPr>
      <t xml:space="preserve"> Realización de tres (3) acciones por cada trimestre, relacionadas con acciones de cooperación o difusión del conocimiento, salud, recuperación post pandemia, tecnología, innovación, creatividad y emprendimiento, medio amiente, así como, oportunidades educativas para los estudiantes o el sector académico en especial: becas, ayudas a estudiantes, impulso de acuerdos institucionales o interuniversitarios.  
</t>
    </r>
  </si>
  <si>
    <t>Hacer seguimiento y apoyar las gestiones encaminadas a fortalecer y desarrollar las relaciones bilaterales en los temas económicos y comerciales.</t>
  </si>
  <si>
    <t>En desarrollo de la diplomacia económica y comercial se reportarán aquellas áreas o actividades de caracter bilateral mediante las cuales se pueda estimular el crecimiento y la recuperación de la economia colombiana en la época post pandemia. Se dará seguimiento al Tratado de Libre Comercio con énfasis en su implementación y en la diplomacia sanitaria. También se fortalecerán los mecanimos de información de los requisitos exigidos en Corea a productos que puedan ser exportados de Colombia a Corea. Se trabajará conjuntamente con la Oficina de Procolombia en Seúl para implementar la estratefia de CO-nectados.</t>
  </si>
  <si>
    <r>
      <t xml:space="preserve">Gestionar 12 acciones durante la vigencia anual: Tres (3) por trimestre entre alguna de las siguientes áreas:
</t>
    </r>
    <r>
      <rPr>
        <sz val="10"/>
        <color theme="1"/>
        <rFont val="돋움"/>
        <family val="3"/>
        <charset val="129"/>
      </rPr>
      <t>▪</t>
    </r>
    <r>
      <rPr>
        <sz val="10"/>
        <color theme="1"/>
        <rFont val="Arial Narrow"/>
        <family val="2"/>
      </rPr>
      <t xml:space="preserve"> Acompañamiento y Seguimiento a los compromisos de la Comisión Administradora y los Comités del Tratrado de Libre Comercio, así como a temas que puedan facilitar tanto la implementación del acuerdo, el comercio bilateral y la reactivación económica post pandemia; 
</t>
    </r>
    <r>
      <rPr>
        <sz val="10"/>
        <color theme="1"/>
        <rFont val="돋움"/>
        <family val="3"/>
        <charset val="129"/>
      </rPr>
      <t>▪</t>
    </r>
    <r>
      <rPr>
        <sz val="10"/>
        <color theme="1"/>
        <rFont val="Arial Narrow"/>
        <family val="2"/>
      </rPr>
      <t xml:space="preserve"> Seguimiento a los procesos de admisibilidad fitosanitaria para los productos colombianos;  
▪Apoyo en la coordinación de misiones comerciales entre los dos países así como promoción de la inversión, exportación y turismo, en el marco de la estrategia de co-nectados. 
▪Desarrollo y participación en actividades en el marco de la Alianza del Pacífico
</t>
    </r>
    <r>
      <rPr>
        <sz val="10"/>
        <color theme="1"/>
        <rFont val="돋움"/>
        <family val="3"/>
        <charset val="129"/>
      </rPr>
      <t>▪</t>
    </r>
    <r>
      <rPr>
        <sz val="10"/>
        <color theme="1"/>
        <rFont val="Arial Narrow"/>
        <family val="2"/>
      </rPr>
      <t xml:space="preserve"> Participación activa en eventos de interés nacional, de caracter económico, reportando las enseñanzas en materia de políticas que resulten útiles para el país.
</t>
    </r>
  </si>
  <si>
    <t>Fortalecer la participación de Colombia en escenarios bilaterales, locales, multilaterales que permitan promover la imagen positiva de Colombia en Corea y Mongolia. </t>
  </si>
  <si>
    <t>Vincular la programación cultural de la Embajada en escenarios bilaterales, locales, multilaterales y en las agendas culturales con socios locales dirigidos a promover la imagen positiva de Colombia en Corea y Mongolia</t>
  </si>
  <si>
    <t>Gestionar ocho(8) actividades durante la vigencia anual, dos por trimestre, entre alguna de las siguientes áreas:: 
• Implementar las actividades específicas del Plan de Promoción de Colombia en el Exterior de la Embajada en Corea, para la promoción de la imagen positiva del país. 
• Llevar a cabo actividades en el marco de la conmemoración de los 60 años de las relaciones diplomáticas entre la República de Colombia y la República de Corea. 
• Procurar la vinculación de actividades culturales con los esfuerzos de promoción de la inversión de Corea en Colombia, de la promoción de exportaciones del país, en el marco de la estrategia de CO-nectados, así como del fortalecimiento de las relaciones políticas, de los programas de cooperación o de educación, o con la comunidad colombiana.  
• Realización de entrevistas con altos funcionarios colombianos que visiten Corea y/o del Embajador de Colombia en Corea. 
• Promover y hacer seguimiento sobre actividades deportivas en donde participen colombianos.
•Difundir las acciones realizadas por la Embajada en Corea, a través de la página web así como boletines dirigidos a entidades coreanas y colombianas.</t>
  </si>
  <si>
    <t>Fortalecer el relacionamiento con la comunidad colombiana residente en Corea y Mongolia asi como el servicio consular que se presta.</t>
  </si>
  <si>
    <t>Desarrollar actividades que promuevan un desarrollo eficiente del servicio consular asi como fortalecer las actividades que involucren a la comunidad colombiana residente en Corea.</t>
  </si>
  <si>
    <t xml:space="preserve"> Gestionar 12 acciones durante la vigencia anual: Tres (3) por trimestre entre alguna de las siguientes áreas:            
▪ Divulgación de acuerdos, procedimientos y trámites con miras a facilitar la interacción de los usuarios con diversos servicios (licencias de conducción, servicios jurídicos, servicios consulares).
▪Promover la creación de un grupo de apoyo dentro de la comunidad colombiana destinado a desarrollar acciones que vayan en beneficio de los connacionales.
▪ Realización de un evento con la comunidad de solidaridad con las víctimas del conflicto. 
▪ Organización y/o promoción de eventos con la comunidad colombiana para su integración y fortalacimiento;
▪ Organización de Sábados Consulares que faciliten el acceso del servicio consular a la comunidad colombiana.
▪ Acciones de divulgación por medios electrónicos con el fin de invitar a los colombianos a registrarse en el Consulado. 
</t>
  </si>
  <si>
    <t>Embajada en Egipto</t>
  </si>
  <si>
    <t xml:space="preserve">Impulsar las relaciones políticas con  la República Árabe de Egipto y las concurrencias. 
</t>
  </si>
  <si>
    <t xml:space="preserve">Coordinar la agenda bilateral junto con la Dirección Asia, África y Oceanía el relacionamiento político con la República Árabe de Egipto, el Reino de Arabia Saudita y el Sultanato de Omán. 
</t>
  </si>
  <si>
    <t>Financiero.
Humano.</t>
  </si>
  <si>
    <t>Se realizarán 12 actividades , 3 por trimestre.  Las actividades incluyen reuniones con las funcionarias y los funcionarios de las Cancillerías, con representantes de los ministerios y los entes gubernamentales, homólogas y homólogos de los diferentes países, con el propósito de continuar estrechándo los lazos entre los países y mantener un diálogo fluído, para poder ahondar en el fortalecimiento de las instituciones y espacios comunes.</t>
  </si>
  <si>
    <t xml:space="preserve">Fortalecer las relaciones comerciales colombianas con la República Árabe de Egipto y sus concurrencias.
</t>
  </si>
  <si>
    <t xml:space="preserve">Apoyar la exportación de bienes y servicios de Colombia para el ingreso a la República Árabe de Egipto, el Reino de Arabia Saudita y el Sultanato de Omán. Trabajo conjunto con Procolombia para apoyo a delegaciones comerciales, también y directamente con empresarios, asociaciones y cámaras de comercio. 
</t>
  </si>
  <si>
    <t>Se realizarán 8 actividades durante el año para impulsar las exportaciones de los productos colombianos (2 por trimestre). Entre las actividades, se incluyen las gestiones para promover el sector privado colombiano con los ministerios, los entes gubernamentales y el sector privado egipcio, saudí y omaní. Con lo anterior, se busca incrementar la balanza comercial entre los dos países, aportando al sector comercio colombiano en el mercado de egipto, saudí y omaní principalmente, con miras a la recuperación económica pospandemia.</t>
  </si>
  <si>
    <t xml:space="preserve">Apoyar la cooperación técnica y científica entre Colombia y la República Árabe de Egipto.
</t>
  </si>
  <si>
    <t xml:space="preserve">Se realizarán 3 actividades durante el año, 1 cada trimestre desde el 2o trimestre, para apoyar la cooperación colombiana en la República Árabe de Egipto, con el fin de trabajar  los temas bilaterales y regionales.  Las actividades estarán dirigidas a fomentar el intercambio académico y estudiantil , para dar continuidad a la agenda de Cooperación entre los dos países la cual tiene un impacto directo en las relaciones bilaterales. Las actividades buscan impactar directamente la calidad de la educación en las ciudadanas y ciudadanos de los países, aportar a la reducción de la inequidad y el fortalecimiento de las instituciones en el sector privado y público. </t>
  </si>
  <si>
    <t xml:space="preserve">Fortalecer la promoción cultural de Colombia en la República Árabe de Egipto.
</t>
  </si>
  <si>
    <t xml:space="preserve">Llevar acabo eventos culturales con el fin de reflejar y promover la diversidad cultural de Colombia en la República Árabe de Egipto, estas actividades se realizaran en el marco del Plan de Promoción de Colombia en el Exterior.
</t>
  </si>
  <si>
    <t>Pendiente según definicidn de PPCE</t>
  </si>
  <si>
    <t xml:space="preserve">Implementar acciones que permitan fomentar el relacionamiento con los connacionales residentes en los países de la circunscripción consular de Colombia en Egipto.
</t>
  </si>
  <si>
    <t xml:space="preserve">Organizar actividades encaminadas a fortalecer el servicio consular con mas y mejores servicios para los connacionales residentes en la República Árabe de Egipto y sus concurrencias. Apoyar la divulgación información sobre homologación de títulos, fomento a programas de canalización productiva de remesas hacia ahorro e inversión, créditos para vivienda y educación en el país, trámites de pensiones en Colombia, entre otros. Vincular activamente a la comunidad colombiana en el exterior a traves de un trabajo activo de acercamiento con la comunidad. 
</t>
  </si>
  <si>
    <t xml:space="preserve">Se realizarán 18 actividades, con el fin de profundizar el relacionamiento de la sección consular con las ciudadanas y los ciudadanos de la comunidad colombiana en la circunscripción consular de Colombia en Egipto, a la vez que se incrementa la calidad del servicio consular: 1. Se apoyará la divulgación de información sobre temas de interés (Ley de víctimas, servicios, etc) para la comunidad, por medio de correo electrónico de manera mensual  (1 por mes, 12 en total). 2. Se realizarán 4 jornadas de  servicio consular en fin de semana, a razón de una por trimestre en día viernes el cual es día no hábil en Egipto. 3. Se adelantarán dos encuentros consulares comunitarios virtuales, uno en el segundo trimestre y el segundo en el cuarto trimestre de 2022.                                  </t>
  </si>
  <si>
    <t>Embajada en Filipinas</t>
  </si>
  <si>
    <t>Promover las relaciones económicas y comerciales con el fin de contribuir al fortalecimiento de los lazos entre Colombia e Filipinas; e incentivar la inversión y el turismo.</t>
  </si>
  <si>
    <t>Fortalecer las relaciones  comerciales, la inversión y el turismo entre Colombia y Filipinas a través de la comunicación permanente con entidades públicas y el sector privado de los dos países.
Continuar los procesos para la admisibilidad de carne porcina y bovina y la comercialización del café colombiano en Filipinas. 
Fortalecer el relacionamiento con el cuerpo diplomático en Filipinas para posicionar los intereses nacionales en el exterior</t>
  </si>
  <si>
    <t xml:space="preserve">Se realizarán 12  acciones para: 
*Realizar actividades con los países miembros de la Alianza del Pacifico para afianzar las relaciones comerciales 
*Realizar actividades con los países desarrollados que pueden representar un apoyo en acciones de cooperación triangular. 
*Robustecer las relaciones comerciales, en los tres productos priorizados, con Procolombia, las entidades colombianas y la industria y entidades gubernamentales filipinas para avanzar en los procesos de admisibilidad de la carne bovina, la carne porcina y la comercialización del café colombiano en Filipinas. 
*Fomentar a traves de Procolombia la exploración de nuevas posibles áreas de inversión, turismo, exportación e importación entre Colombia y Filipinas. </t>
  </si>
  <si>
    <t xml:space="preserve">Promover la cultura colombiana en Filipinas y el intercambio cultural entre ambos países. </t>
  </si>
  <si>
    <t>Desarrollar acciones culturales que proyecten a Colombia como un país innovador y rico culturalmente, mediante eventos fílmicos, artísticos, gastronómicos y académicos, y así incentivar el interés de Filipinas de fortalecer relaciones bilaterales desde todos los ámbitos</t>
  </si>
  <si>
    <t>4.3</t>
  </si>
  <si>
    <t xml:space="preserve">Fortalecer el servicio consular para los connacionales que habitan en el exterior. </t>
  </si>
  <si>
    <t>Desarrollar actividades consulares que permita a los colombianos en Filipinas estar al tanto de la disponibilidad de servicios que provee el Ministerio de Relaciones Exteriores para responder a sus intereses y necesidades</t>
  </si>
  <si>
    <t>Realizar 15 acciones consulares, incluyendo boletines, encuentros y publicación de noticias relevantes para los colombianos en el exterior, para lograr:
'-Mantener actualizado el censo de colombianos en Filipinas.
-Atender las solicitudes de asistencia de los colombianos en la circunscripción de la Embajada. 
-Publicar los canales de comunicación del Gobierno filipino para los temas que pueda ser de interés para los colombianos en nuestra jurisdicción.  
-Difundir y promover con la comunidad colombiana las iniciativas de la Cancillería que están orientadas a atender las necesidades especificas de los colombianos en el exterior y hacerlos participes de la oferta institucional.</t>
  </si>
  <si>
    <t xml:space="preserve">Promover el desarrollo, avance y diversificación de la agenda temática con Filipinas </t>
  </si>
  <si>
    <t>Se realizarán 8 actividades para el fortalecimiento de la agenda bilateral como:
'-Reuniones y gestiones con autoridades del Gobierno de Filipinas para identificar y/o implementar oportunidades de cooperación internacional, incluyendo las acordadas en las V Consultas Bilaterales realizadas en noviembre 2021</t>
  </si>
  <si>
    <t xml:space="preserve">Promover la libre movilidad de los colombianos en el exterior </t>
  </si>
  <si>
    <t>Lograr la firma exitosa de los Acuerdos para la  exención del requisito de visado para corta estadia de los colombianos portadores de pasaporte ordinario y pasaporte diplomàtico</t>
  </si>
  <si>
    <t>Continuar con las gestiones para lograr la firma y entrada en vigor de los Acuerdos de exención de visas de corta estadía (90 días máximo) a los colombianos portadores de pasaporte ordinario y pasaporte diplomático.</t>
  </si>
  <si>
    <t>Embajada en India</t>
  </si>
  <si>
    <t>Fomentar la colaboración científica y tecnológica en  alineación con los intereses nacionales.</t>
  </si>
  <si>
    <t>Fomentar la colaboración con el Gobierno, las instituciones académicas y el sector privado de la República de la India, a través de la suscripción e implementación de Memorandos de Entendimiento en materia de ciencia, tecnología e  innovación.</t>
  </si>
  <si>
    <t>Humano y Financiero</t>
  </si>
  <si>
    <t>En 2022, la Embajada efectuará cuatro (4) gestiones, una por trimestre,  en desarrollo de la diplomacia científica, encaminadas a la implementación del  Memorando de Entendimiento sobre Cooperación en la exploración y uso del Espacio Ultraterrestre con Fines Pacíficos y el Programa de Cooperación Cientifica y Tecnología entre el Ministerio de Ciencia y Tecnologia de Colombia y el Departamento de Ciencia de la India. 
Las gestiones consistirán en audiencias ante las autoridades de la India, teleconferencias, visitas y/o comunicaciones oficiales.</t>
  </si>
  <si>
    <t>Fomentar la colaboración en salud entre Colombia e India a través de la transferencia de tecnología y la invesitigación en biotecnología.</t>
  </si>
  <si>
    <t>Fomentar la colaboración con el Gobierno, las instituciones académicas y el sector privado de la República de la India, a través de la suscripción e implementación de Memorandos de Entendimiento y el desarrollo de actividades en materia de salud y biotecnología.</t>
  </si>
  <si>
    <t xml:space="preserve">En 2022, la Embajada realizará cuatro (4) gestiones para avanzar en la suscripción del Memorando de Entendimiento entre el Departamento de Farmaceuticos de la India y el Ministerio de Salud y Protección Social y el Memorando de Entendimiento entre el Indian Council of Medical Research y el Ministerio de Salud y Protección Social.
Igualmente, la Embajada realizará  cuatro (4) gestiones de seguimiento orientadas a lograr la viabilidad de proyectos de biotecnología para la producción de vacunas y/o farmaceuticos que contemplen transferencia tecnológica de India a Colombia.  </t>
  </si>
  <si>
    <t>Impulsar  el intercambio académico con la República de la India en materia de ciencia y tecnología.</t>
  </si>
  <si>
    <t xml:space="preserve">Fomentar la movilidad/ intercambio académico y la investigación en salud, ciencia y tecnología entre Colombia y  la India </t>
  </si>
  <si>
    <t xml:space="preserve">Fortalecimiento de la diplomacia cultural colombiana con el objetivo de posicionar a Colombia en India a través del arte y la cultura </t>
  </si>
  <si>
    <t xml:space="preserve">Gestionar la realización de  actividades culturales apoyando la difusión y movilidad de artistas, escritores, académicos, expertos, estudiantes y deportistas colombianos, con miras a construir una imagen positiva de Colombia en la República de la India y los Estados receptores de concurrencia. </t>
  </si>
  <si>
    <t>En 2022,  la Embajada efectuará cuatro (4) gestiones para promover culturalmente a Colombia en la República de la India, en desarrollo del Plan de Promoción de Colombia en el Exterior 2022 y otros espacios  de intercambio cultural. 
La Embajada efectuará cuatro (4) acciones durante el primer semestre del 2022 en seguimiento a la suscripción  del Programa de Intercambio Cultural entre Colombia e India 2022-2025 y el Acuerdo de Co-producción Audiovisual entre Colombia e India.
Igualmente, la Embajada desarrollará cuatro (4) gestiones para la promoción de Colombia como destino de aprendizaje del español.</t>
  </si>
  <si>
    <t xml:space="preserve">Promover encuentros de alto nivel entre Colombia e India, incluyendo la visita del Presidente Iván Duque. </t>
  </si>
  <si>
    <t xml:space="preserve">Realizar gestiones para facilitar encuentros entre altos funcionarios de ambos Estados en materia política, comercial y/o de cooperación. 
</t>
  </si>
  <si>
    <t>La Embajada efectuará cuatro (4) gestiones, una en cada trimestre, para promover las visitas de altos funcionarios conducentes a fortalecer el comercio, la inversión, el turismo y/o la cooperación.  Las gestiones consistirán en reuniones, teleconferencias y/o comunicaciones oficiales.</t>
  </si>
  <si>
    <t>Fortalecer la presencia de Colombia en los países receptores de concurrencia: Afganistán, Bután, Bangladés, Maldivas, Nepal y Sri Lanka</t>
  </si>
  <si>
    <t xml:space="preserve">Desarrollar acciones orientadas al fortalecimiento y estrechamiento de la relación bilatera entre Colombia y  los países receptores de concurrencia.
</t>
  </si>
  <si>
    <t>La Embajada realizará una  gestión cada trimestre para fortalecer el relacionamiento con los países receptores de concurrencia en materia política, comercial y cultural.</t>
  </si>
  <si>
    <t xml:space="preserve">Ofrecer más y mejores servicios en el Consulado de Colombia en Nueva Delhi </t>
  </si>
  <si>
    <t>Fortalecer la oferta y calidad de servicios ofrecidos en el Consulado de Colombia en Nueva Delhi, al aumentar las acciones informativas dirigidas a los ciudadanos y fortalecer los vínculos de la comunidad colombiana en India.</t>
  </si>
  <si>
    <t>La sección consular de la Embajada efectuará durante el año cuatro (4) actividades o acciones, 1 cada trimestre, encaminadas a informar sobre los servicios disponibles en el consulado y fomentar la integración de la comunidad colombiana. Las actividades podrán ser presenciales y/o virtuales a través mediante medios electrónicos para incluir a todas las concurrencias.
La sección consular coordinará la logistica para el desarrollo de las elecciones para Congreso y Presidencia en India.</t>
  </si>
  <si>
    <t xml:space="preserve">Desplegar una diplomacia económica y comercial que fortaleza la exportación de Colombia con destino a la India </t>
  </si>
  <si>
    <t>Promover instrumentos comerciales y procesos de admisibilidad que permitan diversificar y fortalecer las exportaciones de productos colombianos a India.</t>
  </si>
  <si>
    <t xml:space="preserve">La Embajada efectuará  cuatro (4) gestiones, dos (2) en el primer semestre  y dos (2) en el segundo semestre del año, para impulsar la conclusión del Estudio Conjunto en el marco de una posible negoación de un Acuerdo Comercial de Alcance Parcial entre Colombia e India. 
De igual forma,  en coordinación con ProColombia, la Embajada llevará a cabo dos (2) acciones ante el Ministerio de Agricultura de la India y autoridades competetentes, una (1) en el primer semestre  y una (1) en el segundo semestre del año,  conducentes a mantener los permisos necesarios e incrementar las exportaciones de madera colombiana a este país; y cuatro (4) gestiones, dos (2) en el primer semestre  y dos (2) en el segundo semestre del año,  para facilitar los permisos necesarios para la exportación de productos agrícolas frescos colombianos ante las autoridades colombianas y/o indias.
A la par, la Embajada efectuará  cuatro (4) gestiones, dos (2) en el primer semestre  y dos (2) en el segundo semestre del año, para impulsar la realizacion del Comite Conjunto para el desarrollo de  negocios. 
</t>
  </si>
  <si>
    <t>Desplegar  una promoción comercial y de inversión que posicione a Colombia como un país innovador y con potencial de emprendimiento empresarial y social, en coordinación con el Ministerio de Comercio, Industria y Turismo, así como en asocio con Procolombia.</t>
  </si>
  <si>
    <t xml:space="preserve">Efectuar reuniones con empresarios del Estado receptor para promover y consolidar oportunidades comerciales de inversión entre India y Colombia. </t>
  </si>
  <si>
    <t xml:space="preserve">La Embajada, en coordinación con ProColombia, realizará  ocho (8) actividades de promoción, cuatro (4) en el primer semestre  y cuatro (4) en el segundo semestre del año,  tendientes al logro  de inversiones de empresas indias en mega-proyectos / mega-inversiones en Colombia, asi como en otros sectores claves para la recuperacion economica. 
En materia de exportacion, la Embajada en coordinación con ProColombia, realizará ocho (8) gestiones, cuatro (4) en el primer semestre y cuatro (4) en el segundo semestre del año, para avanzar en la diversificacion de la canasta exportadora de productos colombianos hacia India. </t>
  </si>
  <si>
    <t>Embajada en Indonesia</t>
  </si>
  <si>
    <t>Promover el desarrollo, avance y diversificación de la agenda temática con Indonesia, la República Democrática de Timor Oriental y Estado Independiente de Papúa Nueva Guinea.</t>
  </si>
  <si>
    <t>Identificar nuevos temas de relacionamiento con Indonesia y las concurrencias: República Democrática de Timor Oriental y Estado Independiente de Papúa Nueva Guinea.
Fortalecer el relacionamiento bilateral a través de la participación en las actividades convocadas por las diferentes entidades de Gobierno y actores estratégicos.
Continuar gestionando el beneplácito para la acreditación del Embajador ante el Estado Independiente de Papua Nueva Guinea</t>
  </si>
  <si>
    <t xml:space="preserve">Trimestre I Se realizarán 25 acciones para promover el desarrollo, avance y diversificación de la agenda temática con Indonesia y las concurrencias. Entre otras actividades la embajada: Apoyará la realización de las visitas de alto nivel que se programen durante el año. Apoyará la definición de la agenda y realización de segunda reunión del mecanismo de Consultas Políticas. Realizará reuniones con autoridades de Alto Nivel del Gobierno de Indonesia y en lo posible con la República Democrática de Timor Oriental, para identificar oportunidades de fortalecimiento de la agenda bilateral. De igual manera, realizará encuentros periódicos de seguimiento de la Agenda bilateral con la Cancillería de Indonesia (tanto la Dirección geográfica como la Agencia de Análisis y Desarrollo de Políticas -PADA-), con el Centro de Análisis Financiero PPATK y la UIAF; con la Corte Suprema de Justicia, el Congreso de la República y la Junta Nacional Antinarcóticos. La Embajada continuará atendiendo las reuniones de coordinación interna con nuestra Cancillería, así como con las entidades nacionales que así lo requieran y seguirá brindando información sobre las medidas que adelanta Indonesia para el control de la pandemia. Gestionará las solicitudes de la Dirección de Asuntos Políticos Multilaterales del Ministerio de Relaciones Exteriores relativos a candidaturas, así como las requeridas por DIESA para temas de organismos multilaterales y las que se soliciten por parte de las demás entidades del orden nacional. Se continuará realizando seguimiento a los procesos de acreditación ante el Estado Independiente de Papua Nueva Guinea. Participará en la Declaración de prensa Anual Ministra Retno Marsudi; en la convocatoria de presentación anual de las candidaturas que organiza la Cancillería de Indonesia y realizará reuniones para la discusión de temas comunes con las Embajadas de Latinoamérica acreditadas en Indonesia. Se apoyará la coordinación y agenda de las posibles visitas del Director de la Policía Nacional de Colombia y de la Presidente de la Cámara de Representantes de Colombia. 
Trimestre II Se realizarán 20 acciones para promover el desarrollo, avance y diversificación de la agenda temática con Indonesia y las concurrencias. Entre otras actividades la embajada: Apoyará la realización de las visitas de alto nivel que se programen durante el año. Apoyará la definición de la agenda y realización de segunda reunión del mecanismo de Consultas Políticas. Realizará reuniones con autoridades de Alto Nivel del Gobierno de Indonesia y en lo posible con la República Democrática de Timor Oriental, para identificar oportunidades de fortalecimiento de la agenda bilateral. De igual manera, realizará encuentros periódicos de seguimiento de la Agenda bilateral con la Cancillería de Indonesia (tanto la Dirección geográfica como la Agencia de Análisis y Desarrollo de Políticas -PADA-), con el Centro de Análisis Financiero PPATK y la UIAF; con la Corte Suprema de Justicia, el Congreso de la República, La Junta Nacional Antinarcóticos. La Embajada continuará atendiendo las reuniones de coordinación interna con nuestra Cancillería, así como con las entidades nacionales que así lo requieran y seguirá brindando información sobre las medidas que adelanta Indonesia para el control de la pandemia. Gestionará las solicitudes de la Dirección de Asuntos Políticos Multilaterales del Ministerio de Relaciones Exteriores relativos a candidaturas, así como las requeridas por DIESA para temas de organismos multilaterales y las que se soliciten por parte de las demás entidades del orden nacional. Se continuará realizando seguimiento a los procesos de acreditación ante el Estado Independiente de Papua Nueva Guinea. Realizará reuniones para la discusión de temas comunes con las Embajadas de Latinoamérica acreditadas en Indonesia. Se apoyará la coordinación y agenda de las posibles visitas del Director de la Policía Nacional de Colombia y de la Presidente de la Cámara de Representantes de Colombia. 
Trimestre III Se realizarán 30 acciones para promover el desarrollo, avance y diversificación de la agenda temática con Indonesia y las concurrencias. Entre otras actividades la embajada: Apoyará la realización de las visitas de alto nivel que se programen durante el año. Apoyará la definición de la agenda y realización de segunda reunión del mecanismo de Consultas Políticas. Realizará reuniones con autoridades de Alto Nivel del Gobierno de Indonesia y en lo posible con la República Democrática de Timor Oriental, para identificar oportunidades de fortalecimiento de la agenda bilateral. De igual manera, realizará encuentros periódicos de seguimiento de la Agenda bilateral con la Cancillería de Indonesia (tanto la Dirección geográfica como la Agencia de Análisis y Desarrollo de Políticas -PADA-), con el Centro de Análisis Financiero PPATK y la UIAF; con la Corte Suprema de Justicia, el Congreso de la República, La Junta Nacional Antinarcóticos. La Embajada continuará atendiendo las reuniones de coordinación interna con nuestra Cancillería, así como con las entidades nacionales que así lo requieran y seguirá brindando información sobre las medidas que adelanta Indonesia para el control de la pandemia. Gestionará las solicitudes de la Dirección de Asuntos Políticos Multilaterales del Ministerio de Relaciones Exteriores relativos a candidaturas, así como las requeridas por DIESA para temas de organismos multilaterales y las que se soliciten por parte de las demás entidades del orden nacional. Se continuará realizando seguimiento a los procesos de acreditación ante el Estado Independiente de Papua Nueva Guinea. Realizará reuniones para la discusión de temas comunes con las Embajadas de Latinoamérica acreditadas en Indonesia. Se apoyará la coordinación y agenda de las posibles visitas del Director de la Policía Nacional de Colombia y de la Presidente de la Cámara de Representantes de Colombia. Participará en los Actos Protocolarios de celebración de la Independencia de Indonesia. 
Trimestre IV Se realizarán 30 acciones para promover el desarrollo, avance y diversificación de la agenda temática con Indonesia y las concurrencias. Entre otras actividades la embajada: Apoyará la realización de las visitas de alto nivel que se programen durante el año. Apoyará la definición de la agenda y realización de segunda reunión del mecanismo de Consultas Políticas. Realizará reuniones con autoridades de Alto Nivel del Gobierno de Indonesia y en lo posible con la República Democrática de Timor Oriental, para identificar oportunidades de fortalecimiento de la agenda bilateral. De igual manera, realizará encuentros periódicos de seguimiento de la Agenda bilateral con la Cancillería de Indonesia (tanto la Dirección geográfica como la Agencia de Análisis y Desarrollo de Políticas -PADA-), con el Centro de Análisis Financiero PPATK y la UIAF; con la Corte Suprema de Justicia, el Congreso de la República, La Junta Nacional Antinarcóticos. La Embajada continuará atendiendo las reuniones de coordinación interna con nuestra Cancillería a nivel de Ministra, Viceministro, con la Dirección de Asia, África y Oceanía y demás dependencias; así como con las entidades nacionales que así lo requieran y seguirá brindando información sobre las medidas que adelanta Indonesia para el control de la pandemia. Gestionará las solicitudes de la Dirección de Asuntos Políticos Multilaterales del Ministerio de Relaciones Exteriores relativos a candidaturas, así como las requeridas por DIESA para temas de organismos multilaterales y las que se soliciten por parte de las demás entidades del orden nacional. Se continuará realizando seguimiento a los procesos de acreditación ante el Estado Independiente de Papua Nueva Guinea. Realizará reuniones para la discusión de temas comunes con las Embajadas de Latinoamérica acreditadas en Indonesia. Se apoyará la coordinación y agenda de las posibles visitas del Director de la Policía Nacional de Colombia y de la Presidente de la Cámara de Representantes de Colombia. Participará en la Reunión Asamblea del Pueblo Indonesia, en las Sesiones Informativas del Foro de la Democracia de Bali y en el Foro; en la reunión de Amigos de la Economía Creativa; en el IV Diálogo Indonesia - América Latina y el Caribe y realizará reuniones para la discusión de temas comunes con los embajadores de Latinoamérica acreditados en Indonesia.
</t>
  </si>
  <si>
    <t>Promover las relaciones económicas y comerciales de Alto Nivel con el fin de contribuir al fortalecimiento de los lazos entre Colombia e Indonesia; incentivar la inversión y el turismo y; liderar las relaciones de la Alianza del Pacífico en Indonesia.</t>
  </si>
  <si>
    <t>Fortalecer las relaciones  comerciales, la inversión y el turismo entre Colombia e Indonesia a través de la comunicación permanente con autoridades estatales, no estatales, empresarios de los dos países, realización de reuniones y  participación en ferias con el apoyo de Procolombia. Se continuará con el seguimiento a las negociaciones del Acuerdo de Alcance Parcial, a los procesos de admisibilidad  para productos cárnicos, aguacate y arándanos y a los compromisos derivados de las reuniones interinstitucionales del sector comercio.</t>
  </si>
  <si>
    <t xml:space="preserve">Trimestre I: Se realizarán 35 acciones tendientes a robustecer las relaciones comerciales con Indonesia, promocionando las exportaciones colombianas; continuaremos promocionando los proyectos de inversión; impulsaremos la obtención de la admisibilidad sanitaria para productos cárnicos, aguacate y arándanos; apoyaremos la negociación que adelantan los ministerios de comercio para la suscripción del Acuerdo de Alcance Parcial entre Colombia e Indonesia; ejecutaremos actividades con Procolombia en el marco de Co-nectados. Continuaremos visitando los principales grupos económicos de Indonesia para ampliar el conocimiento sobre el país y las oportunidades comerciales que ofrecemos.
Trimestre II: Se realizarán 20 acciones tendientes a robustecer las relaciones comerciales con Indonesia, promocionando las exportaciones colombianas; continuaremos promocionando los proyectos de inversión; impulsaremos la obtención de la admisibilidad sanitaria para productos cárnicos, aguacate y arándanos; apoyaremos la negociación que adelantan los ministerios de comercio para la suscripción del Acuerdo de Alcance Parcial entre Colombia e Indonesia; ejecutaremos actividades con Procolombia en el marco de Co-nectados. Continuaremos visitando los principales grupos económicos de Indonesia para ampliar el conocimiento sobre el país y las oportunidades comerciales que ofrecemos.
Trimestre III: Se realizarán 30 acciones tendientes a robustecer las relaciones comerciales con Indonesia, promocionando las exportaciones colombianas; continuaremos promocionando los proyectos de inversión; impulsaremos la obtención de la admisibilidad sanitaria para productos cárnicos, aguacate y arándanos; apoyaremos la negociación que adelantan los ministerios de comercio para la suscripción del Acuerdo de Alcance Parcial entre Colombia e Indonesia; ejecutaremos actividades con Procolombia en el marco de Co-nectados. Continuaremos visitando los principales grupos económicos de Indonesia para ampliar el conocimiento sobre el país y las oportunidades comerciales que ofrecemos.
Trimestre IV: Se realizarán 25 acciones tendientes a robustecer las relaciones comerciales con Indonesia, promocionando las exportaciones colombianas; continuaremos promocionando los proyectos de inversión; impulsaremos la obtención de la admisibilidad sanitaria para productos cárnicos, aguacate y arándanos; apoyaremos la negociación que adelantan los ministerios de comercio para la suscripción del Acuerdo de Alcance Parcial entre Colombia e Indonesia; ejecutaremos actividades con Procolombia en el marco de Co-nectados. Continuaremos visitando los principales grupos económicos de Indonesia para ampliar el conocimiento sobre el país y las oportunidades comerciales que ofrecemos.
.
</t>
  </si>
  <si>
    <t>Fortalecer los lazos de cooperación a través del desarrollo de programas y proyectos en el marco de los intereses nacionales.</t>
  </si>
  <si>
    <t xml:space="preserve">Desarrollar acciones que permitan identificar temas de cooperación en común, la negociación de acuerdos e instrumentos de cooperación y el desarrollo y seguimiento a los Memorandos de Entendimiento suscritos y programas y proyectos en ejecución. "
</t>
  </si>
  <si>
    <t xml:space="preserve">Trimestre I: Se realizarán 9 actividades entre las cuales se encuentra el seguimiento ante las entidades involucradas en cada caso a la negociación de los memorandos de entendimiento en Asuntos Marítimos, Fortalecimiento de capacidades diplomáticas, INVIMA – BPOM, certificación halal, entre el IDEAM y el BMKG; explorar y generar oportunidades de cooperación entre entidades a nivel regional y nacional de ambos países; promover la participación de entidades públicas y empresas privadas de Indonesia en las ferias y eventos realizados por las entidades públicas colombianas; el seguimiento ante los Ministerios de Agricultura de Colombia e Indonesia, de los compromisos de la tercera reunión de expertos en cooperación agrícola; el Seguimiento y apoyo a la implementación de Memorando de Entendimiento en Salud;.
Trimestre II: Se realizarán 10 actividades entre las cuales se encuentra el seguimiento ante las entidades involucradas en cada caso a la negociación de los memorandos de entendimiento en Asuntos Marítimos, Fortalecimiento de capacidades diplomáticas, INVIMA – BPOM, certificación halal, entre el IDEAM y el BMKG; explorar y generar oportunidades de cooperación entre entidades a nivel regional y nacional de ambos países; el seguimiento ante los Ministerios de Agricultura de Colombia e Indonesia, de los compromisos de la tercera reunión de expertos en cooperación agrícola; el seguimiento y apoyo a la implementación de Memorando de Entendimiento en Salud; promover la participación de entidades públicas y empresas privadas de Indonesia en las ferias y eventos realizados por las entidades públicas colombianas; realizar encuentros de alto nivel con las entidades de Indonesia involucradas en la cooperación sur - sur; el seguimiento en Indonesia a la creación de la Agencia de Cooperación de Indonesia IndoAid y el trabajo en conjunto con APC para la identificación de actividades de cooperación, para desarrollar intercambios en ciencia, tecnología e investigación con Indonesia. 
Trimestre III: Se realizarán 12 actividades entre las cuales se encuentra el seguimiento ante las entidades involucradas en cada caso a la negociación de los memorandos de entendimiento en Asuntos Marítimos, Fortalecimiento de capacidades diplomáticas, INVIMA – BPOM, certificación halal, entre el IDEAM y el BMKG; explorar y generar oportunidades de cooperación entre entidades a nivel regional y nacional de ambos países; el seguimiento ante los Ministerios de Agricultura de Colombia e Indonesia, de los compromisos de la tercera reunión de expertos en cooperación agrícola; el seguimiento y apoyo a la implementación de Memorando de Entendimiento en Salud; promover la participación de entidades públicas y empresas privadas de Indonesia en las ferias y eventos realizados por las entidades públicas colombianas; realizar encuentros de alto nivel con las entidades de Indonesia involucradas en la cooperación sur - sur; el seguimiento en Indonesia a la creación de la Agencia de Cooperación de Indonesia IndoAid y el trabajo en conjunto con APC para la identificación de actividades de cooperación, para desarrollar intercambios en ciencia, tecnología e investigación con Indonesia. 
Trimestre IV: Se realizarán 9 actividades entre las cuales se encuentra el seguimiento ante las entidades involucradas en cada caso a la negociación de los memorandos de entendimiento en Asuntos Marítimos, Fortalecimiento de capacidades diplomáticas, INVIMA – BPOM, certificación halal, entre el IDEAM y el BMKG; explorar y generar oportunidades de cooperación entre entidades a nivel regional y nacional de ambos países; el seguimiento ante los Ministerios de Agricultura de Colombia e Indonesia, de los compromisos de la tercera reunión de expertos en cooperación agrícola; el seguimiento y apoyo a la implementación de Memorando de Entendimiento en Salud; promover la participación de entidades públicas y empresas privadas de Indonesia en las ferias y eventos realizados por las entidades públicas colombianas; realizar encuentros de alto nivel con las entidades de Indonesia involucradas en la cooperación sur - sur; el seguimiento en Indonesia a la creación de la Agencia de Cooperación de Indonesia IndoAid y el trabajo en conjunto con APC para la identificación de actividades de cooperación, para desarrollar intercambios en ciencia, tecnología e investigación con Indonesia. </t>
  </si>
  <si>
    <t>3.3</t>
  </si>
  <si>
    <t>Continuar desarrollando el efectivo relacionamiento con la ASEAN y el CPOPC en temas de interés para Colombia</t>
  </si>
  <si>
    <t>-Llevar a cabo las actividades que permitan identificar y promover el relacionamiento activo entre Colombia y la Asociación de Naciones del Sudeste Asiático -ASEAN- y  ASEAN - Alianza del Pacífico.
-Hacer seguimiento al perfeccionamiento del ingreso de Colombia al Consejo de Países Productores de Aceite de Palma - CPOPC- para promover los temas de interés del país y desarrollar actividades de cooperación con el Organismo."</t>
  </si>
  <si>
    <t>Trimestre I (Enero, Febrero, Marzo): se realizarán 10 acciones, entre las cuales se encuentran: 
Participación en las Reuniones Ministeriales, Reuniones de Autoridades de Alto Nivel, entre otras reuniones e iniciativas que se convoquen desde el Consejo de Países Productores de Aceite de Palma (CPOPC). Seguimiento con el Ministerio de Agricultura y el Congreso de la República del proceso de adhesión de Colombia al Consejo de Países Productores de Aceite de Palma (CPOPC). 
Teniendo como base el ingreso de Colombia al Tratado de Amistad y Cooperación -TAC- en el Sudeste Asiático, explorar iniciativas orientadas a profundizar el nivel de relacionamiento entre Colombia y la ASEAN, en conjunto con la Cancillería y entidades nacionales que corresponda. Se coordinará con las Embajadas de Chile, México y Perú en Yakarta, la realización de actividades orientadas a implementar el Plan de Trabajo Alianza del Pacífico-ASEAN.
Trimestre II (Abril, Mayo, Junio): se realizarán 8 acciones, entre las cuales se encuentran:
Participación en las Reuniones Ministeriales, Reuniones de Autoridades de Alto Nivel, entre otras reuniones e iniciativas que se convoquen desde el Consejo de Países Productores de Aceite de Palma (CPOPC). Seguimiento con el Ministerio de Agricultura y el Congreso de la República del proceso de adhesión de Colombia al Consejo de Países Productores de Aceite de Palma (CPOPC). 
Teniendo como base el ingreso de Colombia al Tratado de Amistad y Cooperación -TAC- en el Sudeste Asiático, explorar iniciativas orientadas a profundizar el nivel de relacionamiento entre Colombia y la ASEAN, en conjunto con la Cancillería y entidades nacionales pertinentes. Promover la quinta edición del Curso de Español para Diplomáticos y Funcionarios de la Secretaría de la ASEAN en Yakarta.
Se coordinará con las Embajadas de Chile, México y Perú en Yakarta, la realización de actividades orientadas a implementar el Plan de Trabajo Alianza del Pacífico-ASEAN. Participación en las sesiones informativas y demás reuniones que se convoquen desde la Secretaría de ASEAN.
Trimestre III (Julio, Agosto, Septiembre): se realizarán 9 acciones, entre las cuales se encuentran:
Participación en las Reuniones Ministeriales, Reuniones de Autoridades de Alto Nivel, entre otras reuniones e iniciativas que se convoquen desde el Consejo de Países Productores de Aceite de Palma (CPOPC). Seguimiento con el Ministerio de Agricultura y el Congreso de la República del proceso de adhesión de Colombia al Consejo de Países Productores de Aceite de Palma (CPOPC). 
Teniendo como base el ingreso de Colombia al Tratado de Amistad y Cooperación -TAC- en el Sudeste Asiático, explorar iniciativas orientadas a profundizar el nivel de relacionamiento entre Colombia y la ASEAN, en conjunto con la Cancillería y entidades nacionales pertinentes. Promover la quinta edición del Curso de Español para Diplomáticos y Funcionarios de la Secretaría de la ASEAN en Yakarta.
Se coordinará con las Embajadas de Chile, México y Perú en Yakarta, la realización de actividades orientadas a implementar el Plan de Trabajo Alianza del Pacífico-ASEAN. Participación en las sesiones informativas y demás reuniones que se convoquen desde la Secretaría de ASEAN.
Trimestre IV (Octubre, Noviembre, Diciembre): se realizarán 9 acciones, entre las cuales se encuentran:
Participación en las Reuniones Ministeriales, Reuniones de Autoridades de Alto Nivel, entre otras reuniones e iniciativas que se convoquen desde el Consejo de Países Productores de Aceite de Palma (CPOPC). Seguimiento con el Ministerio de Agricultura y el Congreso de la República del proceso de adhesión de Colombia al Consejo de Países Productores de Aceite de Palma (CPOPC).
Teniendo como base el ingreso de Colombia al Tratado de Amistad y Cooperación -TAC- en el Sudeste Asiático, explorar iniciativas orientadas a profundizar el nivel de relacionamiento entre Colombia y la ASEAN, en conjunto con la Cancillería y entidades nacionales pertinentes.
Promover la quinta edición del Curso de Español para Diplomáticos y Funcionarios de la Secretaría de la ASEAN en Yakarta.
Se coordinará con las Embajadas de Chile, México y Perú en Yakarta, la realización de actividades orientadas a implementar el Plan de Trabajo Alianza del Pacífico-ASEAN. Participación en las sesiones informativas y demás reuniones que se convoquen desde la Secretaría de ASEAN.</t>
  </si>
  <si>
    <t xml:space="preserve">Desarrollar una nueva política migratoria integral que considere las nuevas dinámicas migratorias a las que se enfrenta Colombia como país emisor, receptor y de transito de migrantes </t>
  </si>
  <si>
    <t>Fortalecimiento del servicio consular con más y mejores servicios para los connacionales que habitan en el exterior. 
Creación e implementación de la línea de trabajo “Siempre Colombianos”.
Creación e implementación del Plan de Apoyo para Colombianos en el Exterior (PACE), por medio del cual identificar las necesidades de los connacionales y emprender acciones que permitan mitigar las necesidades detectadas.</t>
  </si>
  <si>
    <t xml:space="preserve">Trimestre I (Enero, Febrero, Marzo): se realizarán (3) acciones, entre las cuales se encuentran: hacer un diagnóstico que nos permita conocer el perfil y los intereses de la diáspora colombiana en Indonesia; 1 encuentro consular con la comunidad colombiana en Indonesia, en cumplimiento con el Plan de Apoyo para los Colombianos en el Exterior -PACE-; avanzar en el proceso de apertura y puesta en marcha del consulado honorario de Colombia en Bali y hacer seguimiento a la solicitud de apertura de los consulados honorarios en Surabaya y Solo; organización de las jornadas electorales en los puestos de votación que estarán ubicados en Yakarta y Bali; 
Trimestre II (Abril, Mayo, Junio): se realizarán 3 acciones, entre las cuales se encuentran: hacer seguimiento a la solicitud de apertura de los consulados honorarios en Surabaya y Solo; organización de las jornadas electorales en los puestos de votación que estarán ubicados en Yakarta y Bali; difundir y promover con la comunidad colombiana las iniciativas de la Cancillería que están orientadas a atender las necesidades específicas de los colombianos en el exterior y hacerlos participes de la oferta institucional.
Trimestre III (Julio, Agosto, Septiembre): se realizarán 2 acciones, entre las cuales se encuentran: Actualización del censo de colombianos en Indonesia. Construir una base de datos de los contactos de utilidad en materia consular. hacer seguimiento a la solicitud de apertura de los consulados honorarios en Surabaya y Solo. Mantener a la comunidad informada sobre regulaciones, disposiciones migratorias o información que pueda ser de interés para los colombianos en nuestra jurisdicción. Difundir y promover con la comunidad colombiana las iniciativas de la Cancillería que están orientadas a atender las necesidades específicas de los colombianos en el exterior y hacerlos participes de la oferta institucional.
Trimestre IV (Octubre, Noviembre, Diciembre): se realizarán 2 acciones, entre las cuales se encuentran: 1 encuentro consular con la comunidad colombiana en Indonesia, en cumplimiento con el Plan de Apoyo para los Colombianos en el Exterior -PACE-. Difundir y promover con la comunidad colombiana las iniciativas de la Cancillería que están orientadas a atender las necesidades específicas de los colombianos en el exterior y hacerlos participes de la oferta institucional.
</t>
  </si>
  <si>
    <t>Promover la economía naranja, cultura,  la educación y el deporte en Indonesia, la República Democrática de Timor Oriental y Estado Independiente de Papúa Nueva Guinea.</t>
  </si>
  <si>
    <t>Desarrollar acciones en economía naranja,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</si>
  <si>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 xml:space="preserve">Se realizarán 4 actividades dentro del Plan de Promoción de Colombia en el Exterior y al menos 76 acciones para promover a Colombia en materia de Economía naranja, cultura, educación y deporte. Dentro de las acciones se cuenta la promoción de la literatura colombiana y muestras gastronómicas, entre otros. </t>
  </si>
  <si>
    <t>Embajada en Israel</t>
  </si>
  <si>
    <t xml:space="preserve">Seguimiento a los compromisos de la visita de Estado y promover la realización de otros encuentros de alto nivel entre Colombia e Israel. </t>
  </si>
  <si>
    <t xml:space="preserve">Desarrollar acciones relacionadas con los compromisos derivados de la visita de Estado y promover otros encuentros de alto nivel que contribuyan a estrechar el diálogo y la cooperación entre Colombia e Israel. </t>
  </si>
  <si>
    <t xml:space="preserve">Se desarrollaran las siguientes acciones:
Trimestre 1: (i) Consolidar los compromisos y las acciones para desarrollar en 2022, derivados de la visita de Estado. (ii) Reunion con la Agencia de Cooperacion de Israel con el fin de evaluar y gestionar las oportunidades en materia de cooperacion para 2022  (iii) Seguimiento y gestion en la formalizacion  de un MoU en educacion. (iv) Gestionar visitas de alto nivel a Colombia. 
</t>
  </si>
  <si>
    <t>1.Fin de la pobreza</t>
  </si>
  <si>
    <t>Desplegar una diplomacia económica y comercial que fortaleza la exportación de Colombia con destino a Israel, asi como  una promoción comercial y de inversión que posicione a Colombia como un país innovador y con potencial de emprendimiento empresarial y social, en coordinación con el Ministerio de Comercio, Industria y Turismo, así como en asocio con Procolombia.</t>
  </si>
  <si>
    <t>Efectuar reuniones con empresarios del Estado receptor para promover y consolidar oportunidades comerciales de inversión entre Israel y Colombia y promover  procesos de admisibilidad que permitan diversificar y fortalecer las exportaciones de productos colombianos a Israel.</t>
  </si>
  <si>
    <t>La Embajada, en coordinación con ProColombia, realizará  las siguientes acciones:
A.  Actividad de promocion tendiente al logro de inversiones de empresas Israelíes en mega-proyectos / mega-inversiones en Colombia, asi como en otros sectores claves para la recuperacion economica
Trimestre II: 2 acciones.
Trimestre IV: 2 acciones.
B. Actividad en materia de exportacion que permita avanzar en la diversificacion de la canasta exportadora de productos colombianos hacia Israel, incluyendo la gestion para facilitar los permisos necesarios para la exportación de productos agrícolas frescos colombianos ante las autoridades colombianas e Israelíes, todas enmarcadas en el aprovechamiento del TLC 
Trimestre I: 1 accion 
Trimestre II: 2 acciones
Trimestre IV: 2 acciones</t>
  </si>
  <si>
    <t>Promover la cultura colombiana en Israel</t>
  </si>
  <si>
    <t>Desarrollar acciones culturales y educativas que proyecten a Colombia como un país innovador y creativo, a través de la promoción del eventos musicales y  artísticos  relacionándose con interlocutores no tradicionales y en espacios alternativos</t>
  </si>
  <si>
    <t>Humano/Financiero PPCE</t>
  </si>
  <si>
    <t xml:space="preserve">
Trimestre 2 o 3: (i) actividad cultural artes plásticas/Bicentenario;
Trimestre3: (i) actividad músical;
Trimestre 4: (i) actividad artes visuales</t>
  </si>
  <si>
    <t xml:space="preserve">Conectar los ecosistemas de innovación y emprendimiento colombiano con el israelí en sectores de la investigación, la innovación y  el desarrollo sostenible ,
</t>
  </si>
  <si>
    <t>Desarrollar acciones que permitan apoyar empresas y emprendedores de Colombia en la exploración y materialización de oportunidades para potenciar el desarrollo tecnológico entre los dos ecosistemas en los sectores sustech, agritech, healthtech e I4.0.</t>
  </si>
  <si>
    <t xml:space="preserve">En coordinacion con Innpulsa, la Embajada gestionara las siguientes accciones:
Trimestre I: (i)  Implementar actividades para conectar y generar contenido en el ecosistema colombiano con el de Israel. (ii) Gestionar mecanismos que busquen potencializar los empredimientos en cualquiera de sus etapas (ej, fondos de inversion, convocatorias, etc) 
Trimestre: II: (i) En el marco del ecosistema de innovacion y emprendimiento gestionar la implementacion de los acuerdos firmados con instituciones en Israel. (ii) Elaborar y actualizar mapa de instituciones del ecosistema de investigacion, desarrollo tecnologico, innovacion y emprendimiento en Israel, empresas y staruPs en los sectores sustech, agritech, healthtech e I4.0 (iii) Implementar plan de trabajo con un actor emblematico del ecosistema, y (iv) Gestionar mecanismos que busquen potencializar los empredimientos en cualquiera de sus etapas (ej, fondos de inversion, convocatorias, etc)
  </t>
  </si>
  <si>
    <t>Fortalecer los servicios y el vínculo con la comunidad colombiana en Israel</t>
  </si>
  <si>
    <t>Desarrollar acciones que permitan ofrecer más y mejores servicios a la comunidad colombiana en Israel</t>
  </si>
  <si>
    <t xml:space="preserve">Humano/Financiero </t>
  </si>
  <si>
    <t>Se desarrollarán las siguientes acciones: 
Trimestre I: (i) Realizar un Consulado Móvil en territorios ocupados; (ii) Realizar una Jornada Extendida para inscripcion electoral. 
Trimestre II:  (i) Realizacion de Consulado Móvil en territorios ocupados, (ii) Realizar una Jornada Extendida para inscripcion electoral; 
Trimestre II: (i) Realizar un evento con la comunidad Colombiana en Israel, (ii) Realización de un Consulado Móvil en territorios ocupados; 
Trimestre IV: (i) Organizar un evento para reforzar las tradiciones del país con la comunidad colombiana en Israel, (ii) Realizar un consulado móvil en territorios ocupados.</t>
  </si>
  <si>
    <t xml:space="preserve">Promover las relaciones en materia ambiental con alguna organizacion de alto nivel en Israel con el fin de contribuir a generar lazos de cooperacion con el Ministerio de Ambiente y Desarrollo Sostenible de Colombia. </t>
  </si>
  <si>
    <t xml:space="preserve">Desarrollar acciones que permitan la realizacion de reuniones entre el Ministerio de Ambiente y Desarrollo Sostenible y el KKL, organizacion en Israel que se encarga de promover la gestión del agua, la silvicultura y el medio ambiente, la educación y la tecnología, el desarrollo comunitario y la seguridad, el turismo y la recreación, y la I + D en Israel, para asi identificar las necesidades de cooperacion y sinergias entre las dos entidades. </t>
  </si>
  <si>
    <t xml:space="preserve">Trimestre I: (i) Identiificar las necesidades y posibles areas de cooperacion de parte del Ministerio de Ambiente. 
Trimestre II: (i) Gestionar actividad para obtener cooperacion  entre las dos entidades  </t>
  </si>
  <si>
    <t>Promoción turística que posicione a Colombia como un destino de talla internacional, en coordinación con el Ministerio de Comercio, Industria y Turismo, así como en asocio con Procolombia.</t>
  </si>
  <si>
    <t xml:space="preserve">Gestionar la participación en la Feria de Tursmo del Mediterráneo para promover y consolidar oportunidadesde turismo entre Israel y Colombia. </t>
  </si>
  <si>
    <t xml:space="preserve">Trimestre I: (i) En coordinación con ProColombia, la Embajada  impulsará actividades con agencias turísticas para promover a Colombia como destino. 
Trimestre III: (i) En coordinación con ProColombia, la Embajada  impulsará actividades con agencias turísticas para promover a Colombia como destino turístico. 
</t>
  </si>
  <si>
    <t>Embajada en Ja´pón</t>
  </si>
  <si>
    <t>Generar acercamientos con actores relevantes de la sociedad japonesa con el fin de dar a conocer los avances nacionales en los 3 ejes del desarrollo sostenible: económico, social y ambiental; y cuando sea pertinente, promover la interlocución con sus homólogos colombianos.</t>
  </si>
  <si>
    <t>Promover la diplomacia para el Desarrollo Sostenible como parte de la agenda positiva de política exterior de Colombia en el Japón.</t>
  </si>
  <si>
    <t>Humano, físico y tecnológico</t>
  </si>
  <si>
    <t>1.Apoyar la participación de Colombia en una reunión de la Organización Internacional de Maderas Tropicales, con sede en  Japón
2. Impulsar el fortalecimiento de la relación bilateral en materia de sostenibilidad, crando espacios de diálogo entre ambos países</t>
  </si>
  <si>
    <t>Fortalecer las relaciones bilaterales entre Colombia y Japón a través de la educación, la ciencia y la tecnología</t>
  </si>
  <si>
    <t>Apoyar y acompañar los procesos de interlocución en materia de educación (presencial o virtual) entre instituciones educativas de Colombia y Japón, que permitan promocionar al país como un destino para el aprendizaje del español como lengua extranjera y otros programas académicos.</t>
  </si>
  <si>
    <t xml:space="preserve">1. Realizar una charla en una institución de educación superior que permita el posicionamiento de temas relevantes para Colombia.
2. Apoyar el relacionamiento entre instituciones de educación superior de ambos países.
3. Sostener una reunión de alto nivel con autoridades japonesas relevantes en materia de educación, ciencia y tecnología.
4.  Apoyar la realización de un evento que promueva el aprendizaje de español como lengua extranjera.
 </t>
  </si>
  <si>
    <t>Fortalecer la interlocución con socios y actores relevantes, tradicionales y no tradicionales, por medio de un manejo estratégico de las comunicaciones, que permita posicionar los intereses de Colombia en el Japón.</t>
  </si>
  <si>
    <t>Propiciar un diálogo activo entre la Embajada y diversos socios y actores relevantes de la sociedad japonesa, y la comunidad internacional ubicada en Japón. Este diálogo se verá apoyado por un manejo estratégico de las comunicaciones y el aprovechamiento de espacios presenciales y virtuales.</t>
  </si>
  <si>
    <t xml:space="preserve">1. Elaborar y publicar un boletín/newsletter con información relevante para el público de interés.
2. Elaborar y publicar un boletín/newsletter con información relevante para el público de interés.
3.Elaborar y publicar un boletín/newsletter con información relevante para el público de interés.
4.Elaborar y publicar un boletín/newsletter con información relevante para el público de interés.
5. Gestionar una publicación en medios de comunicación japoneses que destaquen aspectos positivos de Colombia. 
6. Gestionar una publicación en medios de comunicación japoneses que destaquen aspectos positivos de Colombia. 
7. Gestionar una publicación en medios de comunicación japoneses que destaquen aspectos positivos de Colombia. 
8. Gestionar una publicación en medios de comunicación japoneses que destaquen aspectos positivos de Colombia. 
</t>
  </si>
  <si>
    <t>Promover espacios de diálogo político y de información sobre Colombia que permitan el mejoramiento de la relación bilateral entre Colombia y Japón.</t>
  </si>
  <si>
    <t>Generar espacios de encuentros políticos bilaterales y de mayor difusión de información sobre Colombia en el Japón.</t>
  </si>
  <si>
    <t>1. Apoyar la realización de una visita de alto nivel
2. Sostener una reunión con actores relevantes del parlamento japonés para promover intereses políticos de Colombia.
2. Apoyar la relización de una visita de alto nivel 
3. Gestionar una reunión o actividad con entidades relevantes con sede en Japón para promover los intereses de Colombia en temas políticos. 
4. Sostener una reunión con actores relevantes del parlamento japonés para promover los intereses políticos de Colombia</t>
  </si>
  <si>
    <t>Promover nuevas iniciativas de cooperación con actores tradicionales y no tradicionales de Japón.</t>
  </si>
  <si>
    <t>Realizar comunicaciones y acercamientos con diferentes socios, tradicionales y no tradicionales, con el propósito de ampliar los mecanismos, fuentes de cooperación y temas cubiertos.</t>
  </si>
  <si>
    <t xml:space="preserve">1. Impulsar y hacer seguimiento a mecanismos de cooperación adicionales o que desarrollen los ya existentes en nuevas temáticas. 2. Impulsar y hacer seguimiento a mecanismos de cooperación adicionales o que desarrollen los ya existentes en nuevas temáticas. 3. Impulsar y hacer seguimiento a mecanismos de cooperación adicionales o que desarrollen los ya existentes en nuevas temáticas. 4. Impulsar y hacer seguimiento a mecanismos de cooperación adicionales o que desarrollen los ya existentes en nuevas temáticas. 5. Impulsar y hacer seguimiento a mecanismos de cooperación adicionales o que desarrollen los ya existentes en nuevas temáticas. 6. Impulsar y hacer seguimiento a mecanismos de cooperación adicionales o que desarrollen los ya existentes en nuevas temáticas. 7. Impulsar y hacer seguimiento a mecanismos de cooperación adicionales o que desarrollen los ya existentes en nuevas temáticas. 8. Impulsar y hacer seguimiento a mecanismos de cooperación adicionales o que desarrollen los ya existentes en nuevas temáticas. </t>
  </si>
  <si>
    <t>Promover los intereses de Colombia en Japón a través de herramientas innovadoras de política exterior como la cultura y el deporte.</t>
  </si>
  <si>
    <t>Desarrollar acciones de diplomacia cultural y deportiva enfocadas en fortalecer la promoción de los intereses nacionales frente a actores tradicionales y no tradicionales</t>
  </si>
  <si>
    <t xml:space="preserve">1. Realizar una actividad cultural como parte del Plan de Promoción de Colombia en el Exterior. 
2. Realizar una actividad de promoción de la gastronomía colombiana. 
3. Realizar una actividad de promoción del arte colombiano  
4. Facilitar la suscripción de un instrumento de cooperación en materia deportiva. 
5. Realizar una actividad cultural como parte del Plan de Promoción de Colombia en el Exterior. 
6. Realizar una actividad de promoción del cine colombiano. 
7. Realizar una actividad cultural como parte del Plan de Promoción de Colombia en el Exterior.  
8. Realizar una actividad cultural como parte del Plan de Promoción de Colombia en el Exterior
Nota: las actividades del Plan de Promoción de Colombia en el Exterior están sujetas a la aprobación del Comité del Plan de Promoción de Colombia en el Exterior. 
</t>
  </si>
  <si>
    <t>Incentivar la inscripción de connacionales en el registro consular.</t>
  </si>
  <si>
    <t>Continuar incentivando la inscripción de connacionales en el registro consular del SITAC a través de un video que explique paso a paso como se hace el registro.</t>
  </si>
  <si>
    <t>1. Grabar, editar, musicalizar y tener en rotación constante en la sala de espera del Consulado un video que explica paso a paso como se hace el registro consular en el SITAC. Los usuarios podrán consultarlo para proceder a hacer su registro consular en un computador que estará disponible en la sala de espera del Consulado mientras que se les atiende su trámite.</t>
  </si>
  <si>
    <t xml:space="preserve">Promover el relacionamiento económico entre Colombia y Japón con el fin de fortalecer los lazos en este ámbito entre los dos países. </t>
  </si>
  <si>
    <t>Expandir y profundizar las relaciones económicas, comerciales y de inversión entre Colombia y Japón, a partir de avances en materia de diplomacia sanitaria y acciones que contribuyan a la inserción de Colombia en foros relevantes multilaterales, mecanismos bilaterales y regionales, tales como el Acuerdo de Asociación Económica (EPA)  y el Foro de Cooperación Económica Asia-Pacífico (APEC), con el apoyo de aliados del sector privado y del gobierno en los dos países.</t>
  </si>
  <si>
    <t xml:space="preserve">1. Realizar una reunión o generar comunicaciones para apoyar el avance de los protocolos fitosanitarios con Japón. 2. Realizar una reunión o generar comunicaciones  para apoyar el avance de los protocolos fitosanitarios con Japón. 3. Realizar una reunión o generar comunicaciones  para apoyar el avance de los protocolos fitosanitarios con Japón. 4. Realizar una reunión o generar comunicaciones  para apoyar el avance de los protocolos fitosanitarios con Japón. 5. Llevar a cabo una actividad, reunión o comunicación que permita mejorar la interlocución con las entidades japonesas con el fin de impulsar avances en las negociaciones del Acuerdo de Asociación Económica bilateral (EPA). 6 Organizar una reunión para promover el ingreso de Colombia a APEC. 7. Organizar una reunión para promover el ingreso de Colombia a APEC. </t>
  </si>
  <si>
    <t>Promover colaboraciones con entidades japonesas con el fin de contribuir al desarrollo y promoción de la Economia Naranja (industrias creativas) en Colombia.</t>
  </si>
  <si>
    <t>Realizar reuniones y gestionar comunicaciones con el propósito de promover la colaboración de Japón en las industrias creativas, a partir de la experiencia japonesa en estos temas, mediante el intercambio de información, participación en actividades y eventos  y asesoría de expertos.</t>
  </si>
  <si>
    <t xml:space="preserve">1. Realizar una reunión y/o intercambios con entidades japonesas para explorar posibles áreas de colaboración. 2. Realizar una reunión y/o intercambios con entidades japonesas para explorar posibles áreas de colaboración. 3. Realizar una reunión y/o intercambios con entidades japonesas para explorar posibles áreas de colaboración. </t>
  </si>
  <si>
    <t>Embajada en Kenia</t>
  </si>
  <si>
    <t xml:space="preserve">Presentación de Cartas Credenciales ante países concurrentes  </t>
  </si>
  <si>
    <t xml:space="preserve">La gestionará la presentación de cartas credenciales por parte de la Emabajadora ante dos de los países concurrentes, según la priorización que se establezca.  </t>
  </si>
  <si>
    <t>Se impulsará mediante comunicaciones, reuniones y en general a través de los canales diplomáticos apropiados, la presentación de cartas credenciales de la Embajadora en Kenia ante dos de las concurerencias. En cada semestre la Embajadora de Colombia en Kenia habrá presentado cartas credenciales ante un país de las concurrencias de la Embajada, según la priorizacion que se establezca en conjunto con la DIAAO.</t>
  </si>
  <si>
    <t xml:space="preserve">Gestionar Visita del Presidente Iván Duque a Kenia  </t>
  </si>
  <si>
    <t xml:space="preserve">Se gestionará por los canales diplomáticos e institucionales necesarios y apropiados, una visita del presidente Iván Duque a Kenia. </t>
  </si>
  <si>
    <t>Humano - Financiero</t>
  </si>
  <si>
    <t>En el primer  trimestre del año se gesationará las acciones de coordinación necesarias entre Colombia y Kenia mediante comunicaciones, reuniones y en general a través de los canales diplomáticos apropiados, una visita oficial del Presidente Iván Duque a Kenia.</t>
  </si>
  <si>
    <t>Firma de memorandos de entendimiento (MoU´s) con Kenia y concurrencias</t>
  </si>
  <si>
    <t xml:space="preserve">Se gestionará la suscripción de tres MoU´s con Kenia y las concurrencias.  </t>
  </si>
  <si>
    <t>En el primer y segundo semestre del año se impulsará la suscripción de dos MoUs con el Gobierno de Kenia; y se impulsará la suscripción de un MoU con el Gobierno de Tanzania</t>
  </si>
  <si>
    <t xml:space="preserve">Desarrollar Jornadas Consulares Especiales - Jornada Extendida. </t>
  </si>
  <si>
    <t>Se planificarán, gestionarán y desarrollarán jornadas especiales extendidas para prestar servicios consulares en horario flexible y mas accesible a aquellos usuarios que se les dificulta atender el horario usual de atencion consular.  (Este trabajo se desarrollará durante las jornadas de inscripción de cedulas y la jornada de votaciones)</t>
  </si>
  <si>
    <t>Se desarrollarán 4 jornadas especiales consulares (jornadas extendidas), una por cada trimestre del año</t>
  </si>
  <si>
    <t xml:space="preserve">Desarrollar Encuentro Consular Comunitario.   </t>
  </si>
  <si>
    <t xml:space="preserve">Se desarrollará un encuentro consular comunitario para acercar la gestión de la misión consular a los colombianos residentes en Kenia y concurrencias. En el marco de este espacio se rendirán las cuentas de la Misión a la comunidad colombiana residente en Kenia y concurrencias.    </t>
  </si>
  <si>
    <t xml:space="preserve">Se desarrollarán dos encuentros consulares comunitarios en Kenia y concurrencias.   </t>
  </si>
  <si>
    <t xml:space="preserve">Impulsar la creación y entrada en operación de un Consulado Honorario en una de las concurrencias </t>
  </si>
  <si>
    <t xml:space="preserve">Se gestionarán (visitas, reuniones, memporandos, correos electrónicpos,  notas  y acciones en geenral) tendientes a la creacion y entrada en operación de un consulado honorario en una de los países concurrentes.    </t>
  </si>
  <si>
    <t xml:space="preserve">En el segundo y cuarto trimestre del año se desarrollarán acciones de impulso y gestion para la creacion y entrada en operación de un consulado honorario en una de las concurrencias de la Embajada de Colombia en Kenia..  </t>
  </si>
  <si>
    <t xml:space="preserve">Desarrollar visita intramural al ciudadano colombiano detenido en una prisión de Tanzania, para verificar sus condiciones. </t>
  </si>
  <si>
    <t xml:space="preserve">Se desarollarán accinones de gestión para verificar las condicones de reclusión del ciudadano colombiano que se encuentra actualmente privado de la libertad en una prision en Tanzania.   </t>
  </si>
  <si>
    <t xml:space="preserve">Desarrolladas 2 visitas de verificación de condiciones físicas y de reclusión de los connacionales privados de la libertad en Tanzania y Etiopía; dos en el segundo trimestre del año y las otras dos en el último trimestre del año.   </t>
  </si>
  <si>
    <t>Promover la cultura colombiana en el país receptor y/o las concurrencias en el marco de la economía creativa o Naranja para viabilizar esta fortaleza del país a nivel internacional</t>
  </si>
  <si>
    <t xml:space="preserve">Desarrollar acciones culturales, educativas,  deportivas, artísticas entre otras que proyecten a Colombia como un país innovador y creativo,  pionero y referente mundial en innovación de industrias creativas en el marco de la economía naranja. </t>
  </si>
  <si>
    <t xml:space="preserve">Se desarrollarán seis (6) actividades de promoción de acuerdo con los lineamientos de la Dirección de Asuntos Culturales.  Se desarrollarán acciones por cada trimestre. </t>
  </si>
  <si>
    <t xml:space="preserve">Realizar acercamientos estrategios con agencias de cooperacion y organismos de la banca  multilateral para establecer posibles alianzas </t>
  </si>
  <si>
    <t>Visitas de cortesia, encuentros reuniones y comunicaciones con directivos o ejecutivos de esas agencias.</t>
  </si>
  <si>
    <t>En el segundo y cuarto trimestre, respectivamente, se realizará una accion de acompañamiento estratégico (visitas deevaluación comparativas de mercado, reuniones o comunicaciones) con directivos, ejecutivos o representantes deempresas colombianas en algunas de las concurrencias.</t>
  </si>
  <si>
    <t xml:space="preserve">Impulsar y promover vinculos y alianzas con entidades promotoras de inversiones, gremios o asociaciones locales o regionales. </t>
  </si>
  <si>
    <t xml:space="preserve">Visitas de Cortesia, encuentros,  reuniones o comunicaciones con directivos o Representantes de entidades promotoras de inversiones, gremios o asociaciones locales o regionales. </t>
  </si>
  <si>
    <t>Se dearrollará una acción trimestral de impulso y promoción de vinculos y alianzas con entidades promotoras de inversiones, gremios o asociaciones locales o regionales (Visitas de evaluación comparativa de mercado,  reuniones o comunicaciones), con directivos, ejecutivos o representantes de empresas colombianas en algunas de las concurrencias.</t>
  </si>
  <si>
    <t>Conocer y reportar aspectos del entorno de Negocios de Kenia</t>
  </si>
  <si>
    <t>Visitas de reconocimiento y apreciacion de aspectos que inciden en el entorno de negocios para compartirlos con empresarios colombianos interesados.</t>
  </si>
  <si>
    <t>En el segundo trimestre se desarrollará una visita de reconocimiento y apreciación a la infraestructura portuaria y de logística asociada en Colombia. Por su parte en el cuarto trimestre la visita será a a una de las zonas económicas especiales (zonas francas) que operan en Kenia.</t>
  </si>
  <si>
    <t>Promover las exportaciones colombianas en el mercado de Kenia</t>
  </si>
  <si>
    <t>Brindar acompanamiento y asesoría general a empresas o entidades interesadas en incursionar en el mercado de Africa del Este.</t>
  </si>
  <si>
    <t xml:space="preserve">Durante el año al menos 4 acciones de acompañamiento y asesoría a empresarios colombianos se desarrollaràn. Una por cada tirmestre.   </t>
  </si>
  <si>
    <t xml:space="preserve">Promover la participación de Colombia en los espacios multilaterales en temas de interés nacional. </t>
  </si>
  <si>
    <t xml:space="preserve">Participar en las reuniones que permitan promover, defender y mejorar el posicionamiento de Colombia en los temás de interés en escenarios multilaterales. </t>
  </si>
  <si>
    <t xml:space="preserve">Se realizarán acciones en cada trimestre. 6 reuniones por trimestre. Las reuniones incluyen sesiones regulares de los órganos de gobierno del PNUMA y ONU-Hábitat y la participación de Colombia durante la V Asamblea de Naciones Unidas para el Medio Ambiente y la Sesión Especial de conmemoración de los 50 años del PNUMA en Nairobi. Igualmente participación en reuniones regulares de los órganos de gobierno de ONU-Hábitat. </t>
  </si>
  <si>
    <t>Promover la participación de Colombia en diferentes instancias de la Unión Africana.</t>
  </si>
  <si>
    <t xml:space="preserve">Realizar las gestiones tendientes a la participación de Colombia como estado observador en las cumbres periodicas de la Unión Africana y en grupos especiales de contacto con esta organización regional. </t>
  </si>
  <si>
    <t>Se realizarán acciones en el segundo y cuarto trimestre del año en el marco de las convocatorias que realice el Grupo de Amigos de la Unión Africana (AUPG)</t>
  </si>
  <si>
    <t>12. Vivienda digna para todos</t>
  </si>
  <si>
    <t>Formular un Proyecto de Cooperación Sur-Sur con Kenia sobre el uso sostenible del bambú / guadua como material de construcción y generación de valor agregado en la cadena de comercialización del bambú / guadua</t>
  </si>
  <si>
    <t>Realizar gestiones tendientes a la formulación y ejecución de un proyecto de cooperación Sur-Sur con Kenia y partes interesadas sobre el uso sostenible del bambú y generación de valor agregado en la cadena de comercialización del bambú / guadua</t>
  </si>
  <si>
    <t xml:space="preserve">Se realizarán acciones por cada trimestre con el objetivo de conrtar con el proyecto de cooepración formulado el primer trismestre del 2022 y las acciones de ejecución del proyecto en los restantes tres trimesrtres del año. </t>
  </si>
  <si>
    <t>Embajada en Marruecos</t>
  </si>
  <si>
    <t>Fortalecer el relacionamiento bilateral de Colombia con Marruecos con el objetivo de generar una mayor promoción y presencia del país en diferentes regiones del mundo, como el continente africano.</t>
  </si>
  <si>
    <t xml:space="preserve">Llevar a cabo las acciones tendientes a fortalecer la relación de Colombia y Marruecos, estrechando la relación bilateral en el ámbito político. </t>
  </si>
  <si>
    <t>Impulsar la agenda bilateral entre ambos países. Realizar las gestiones pertinentes para avanzar en la suscripción e implementación de acuerdos y memorandos de entendimiento que ofrecen un sustento jurídico para acercar a ambos países en diferentes temáticas, entre ellos el MoU sobre Consultas Políticas. Incentivar los encuentros de Alto Nivel entre ambos países de manera que se fomenten espacios de interacción que contribuyan al fortalecimiento de la relación bilateral, especialmente las visitas de altos funcionarios marroquíes a Colombia.</t>
  </si>
  <si>
    <t>Consolidar una diplomacia económica y comercial que posicione a Colombia en Marruecos como un país innovador y con potencial de emprendimiento empresarial y social, en coordinación con el Ministerio de Comercio, Industria y Turismo, así como en asocio con Procolombia.</t>
  </si>
  <si>
    <t>Adelantar las gestiones pertinentes para promover los intereses económicos y comerciales entre Colombia y Marruecos.</t>
  </si>
  <si>
    <t>Realizar las gestiones pertinentes para promover el interés de Colombia en la inversión Costa Afuera de la mano con Marruecos, estableciendo una hoja de ruta para tener clara la manera en que se dará esta inversión. Definir e implementar una estrategia para promover la comercialización entre Colombia y Marruecos, con el propósito de abrir nuevos mercados en ambos países. Impulsar la visita a Colombia del Canciller Nasser Bourita de Marruecos con una misión empresarial de agroindustria, metalurgia, autopartes, aeroespacial, salud, entre otros. Incentivar con la Confederación General de Empresas, la posibilidad de establecer acuerdos en materia de intercambio de partes y materiales de aluminio, y promover encuentros con el sector privado y comercial.</t>
  </si>
  <si>
    <t>Fortalecer la relación entre Colombia y Marruecos como socios estratégicos  de Cooperación Sur-Sur para afianzar el posicionamiento del país a nivel internacional.</t>
  </si>
  <si>
    <t xml:space="preserve">Promover las acciones que permitan estrechar los lazos de cooperación entre Colombia y Marruecos en el ámbito de la equidad y el empoderamiento de la mujer, agricultura, solidaridad, integración, familia, económia solidaria, la promoción de reactivación económica post pandemia, telecomunicaciones, energías renovables, manufacturas, infraestructura, logística, e investigación sobre vacunas. </t>
  </si>
  <si>
    <t>Fomentar la formulación e implementación de proyectos que fortalezcan la equidad y el empoderamiento de la mujer. Impulsar el establecimiento de una hoja de ruta para la integración de los proyectos de agricultura de los dos países, en materia de sistema de cultivos, fertilizantes, entre otros. Promover las oportunidades de cooperación con Marruecos en materia de solidaridad, integración, familia, económia solidaria y promoción de reactivación económica post pandemia. Establecer una hoja de ruta de cooperación entre Marruecos y Colombia en materia de programas de asistencia agrícola, agroindustria, telecomunicaciones, energías renovables (incluyendo la negociación y suscripción de un MOU), manufacturas, infraestructura, logística, economía solidaria. Explorar las posibilidades de cooperación para desarrollar investigación sobre vacunas entre Marruecos y Colombia.</t>
  </si>
  <si>
    <t>11.Ciudades y comunidades sostenibles</t>
  </si>
  <si>
    <t>Promover el ejercicio de los derechos, la integración, así como más y mejores servicios para los colombianos en Marruecos</t>
  </si>
  <si>
    <t>Llevar a cabo gestiones que permitan garantizar los derechos de los colombianos en Marruecos, considerando las nuevas dinámicas migratorias, al igual que la cohesión de la comunidad colombiana dispersa a través del territorio marroquí.</t>
  </si>
  <si>
    <t>Realizar las gestiones tendientes a garantizar los derechos y a acompañar a los connacionales en Marruecos, incluyendo la atención consular a los colombianos privados de la libertad. Fomentar la participación de los connacionales en los eventos organizados por la Embajada y su sección consular con miras a fortalecer la cohesión e integración de la comunidad colombiana en Marruecos.</t>
  </si>
  <si>
    <t>Posicionar la diplomacia cultural colombiana en Marruecos y promover la economía naranja, mediante  la educación, el deporte, la enseñanza del español y la promoción de las expresiones culturales del país.</t>
  </si>
  <si>
    <t xml:space="preserve">Gestionar la realización de eventos culturales que promuevan la imagen positiva de Colombia en Marruecos y fomentar la negociación y suscripción de convenios para estrechar las relaciones académicas y culturales entre ambos países. </t>
  </si>
  <si>
    <t>Adelantar las gestiones para realizar actividades que promuevan la literatura colombiana en Marruecos. Fomentar la realización de actividades que den a conocer el cine colombiano en Marruecos. Incentivar la negociación y suscripción de convenios entre universidades colombianas y marroquíes. Realizar las gestiones tendientes a visibilizar en Marruecos las expresiones musicales colombianas. Promover la realización de actividades que den a conocer diferentes representaciones culturales colombianas en Marruecos. Negociar y suscribir un proyecto de cooperación cultural entre el Museo del Oro y el Museo Mohamed VI</t>
  </si>
  <si>
    <t>Embajada en Singapur</t>
  </si>
  <si>
    <t>Fortalecer el relacionamiento bilateral de Colombia con socios tradicionales y no tradicionales para generar una mayor promoción y presencia del país en Singapur a través de encuentros bilaterales que promuevan el posicionamiento político, multilateral, y de desarrollo en sostenibilidad e innovación.</t>
  </si>
  <si>
    <t>Establecer contactos y servir de puente entre las entidades colombianas y singapurenses con el fin de fortalecer el intercambio de información y experiencias en avances para Colombia que promuevan el posicionamiento político, multilateral, y de desarrollo en sostenibilidad e innovación.</t>
  </si>
  <si>
    <t>Número de acciones realizadas (contactos establecidos, comunicaciones y demás) para promover encuentros de alto nivel y facilitar el intercambio de experiencias e información. Durante cada trimestre del año se llevarán a cabo dos (2) acciones para dar cumplimiento a la meta. ACCIONES: contactos establecidos, comunicaciones, intercambios o visitas entre entidades, acuerdos.
Trimestre 1: 2 acciones del 1 de enero al 31 de marzo
Trimestre 2: 2 acciones del 1 de abril al 30 de junio
Trimestre 3: 2 acciones del 1 de julio al 30 de septiembre
Trimestre 4: 2 acciones del 1 de octubre al 31 de diciembre</t>
  </si>
  <si>
    <t>Implementar actividades culturales, academicas,  educativas o deportivas que favorezcan la promoción de Colombia en diferentes escenarios artísticos, culturales o deportivos de Singapur</t>
  </si>
  <si>
    <t xml:space="preserve">Actividades culturales y academicas, y aprovechando las oportunidades dentro de los escenarios de Singapur para presentar en este país la diversidad cultural colombiana de las regiones del país, incluyendo las establecidas en el marco del Plan de Promoción Cultural de Colombia en el exterior . </t>
  </si>
  <si>
    <t>Número de eventos culturales, academicos, deportivos y los  coordinados en el marco del Plan de Promoción de Colombia en el Exteiror para difundir la cultura colombiana. Durante el año, se coordinarán eventos de promoción Cultural, academica y deportiva. 
Trimestre 1: 0 eventos  Planeación eventos año 
Trimestre 2: 1 evento del 1 de julio al 30 de septiembre
Trimestre 3: 1 evento del 1 de julio al 30 de septiembre
Trimestre 4: 1 evento del 1 de octubre al 31 de diciembre</t>
  </si>
  <si>
    <t>Desarrollar actividades culturales, académicas, sociales, protocolarias y políticas para celebrar los cuarenta años de establecimiento de relaciones diplomáticas de Colombia con Singapur</t>
  </si>
  <si>
    <t>Diferentes actividades realizadas conjuntamente con las autoridades de Singapur para la celebración de establecimiento de relaciones diplomáticas.</t>
  </si>
  <si>
    <t>Número de eventos culturales, academicos, sociales, protocolarios y políticos de conmemoración de los cuarenta años de establecimiento de relaciones diplomáticas. EVENTOS: .
Trimestre 1: 0 eventos  Planeación eventos año 
Trimestre 2: 1 evento del 1 de julio al 30 de septiembre
Trimestre 3: 1 evento del 1 de julio al 30 de septiembre
Trimestre 4: 1 evento del 1 de octubre al 31 de diciembre</t>
  </si>
  <si>
    <t>Promover en coordinación con la oficina de Procolombia en Singapur, las relaciones  comerciales, de inversión y de turismo para identificar areas estratégicas y oportunidades de negocios entre ambos países, especialmente la exploración de posibilidades de mayor aprovechamiento del Acuerdo de Libre Comercio firmado entre la Alianza Pacifico y Singapur.</t>
  </si>
  <si>
    <t>Dentro de la estrategia de trabajo de CO-nectados establecer contactos, llevar a cabo reuniones y participar en eventos, foros, ferias empresariales y demás eventos así como apoyar las misiones empresariales exploratorias de ambos países que favorezcan el comercio, la inversión y el turismo bilateral.</t>
  </si>
  <si>
    <t>Número de acciones realizadas (contactos establecidos, participación en reuniones y eventos comerciales) para fortalecer y ampliar las relaciones comerciales con Singapur. Durante cada trimestre del año, se llevarán a cabo tres (3)  tareas para dar cumplimiento a la meta. ACCIONES: envío de correos electrónicos, reuniones, eventos, ferias y foros que favorezcan el comercio, la inversión y el turismo.
Trimestre 1: 3 tareas del 1 de enero al 31 de marzo 
Trimestre 2: 3 tareas del 1 de abril al 30 de junio
Trimestre 3: 3 tareas del 1 de julio al 30 de septiembre
Trimestre 4: 3 tareas del 1 de octubre al 31 de diciembre</t>
  </si>
  <si>
    <t>Fortalecer la comunicación con los connacionales en Singapur y la atención al ciudadano de manera oportuna eficaz y eficiente.</t>
  </si>
  <si>
    <t>Fortalecer el contacto con los colombianos en Singapur a través del envío de boletines consulares, la gestión consular y la asistencia a los connacionales así como la difusión de información de interés.</t>
  </si>
  <si>
    <t>Durante cada trimestre del año, se llevarán a cabo tres (3) tareas para dar cumplimiento a la meta establecida. ACCIONES: envío de información relevante para los colombianos en Singapur así como la atención consular, encuentros con connacionales y asistencia a connacionales.
Trimestre 1: 3 tareas del 1 de enero al 31 de marzo 
Trimestre 2: 3 tareas del 1 de abril al 30 de junio
Trimestre 3: 3 tareas del 1 de julio al 30 de septiembre
Trimestre 4: 3 tareas del 1 de octubre al 31 de diciembre</t>
  </si>
  <si>
    <t>Promover los intereses de Colombia dentro de las secretarías de APEC y PECC.</t>
  </si>
  <si>
    <t>Establecer contactos y hacer seguimiento a  las reuniones de los grupos de trabajo, apoyar el proceso de ingreso de Colombia a APEC y participar en los foros en los que se considere la representación de Colombia.</t>
  </si>
  <si>
    <t>Número de acciones realizadas con APEC y PECC. Durante cada trimestre del año se llevará a cabo 1 tarea para dar cumplimiento a la meta. ACCIONES:  reuniones con entidades, envío y elaboració de correos electrónicos, foros y eventos.
Trimestre 1: 1 tareas del 1 de enero al 31 de marzo
Trimestre 2: 1 tarea del 1 de abril al 30 de junio
Trimestre 3: 1 tarea del 1 de julio al 30 de septiembre
Trimestre 4: 1 tarea del 1 de octubre al 31 de diciembre</t>
  </si>
  <si>
    <t>Promover la cooperación con Singapur en ejes de desarrollo prioritarios para Colombia tales como la diplomacia científica con tecnología e innovación,  infraestructura, educación, salud, lucha contra la ilegalidad y la corrupción y recuperación Post Covid, entre otras.</t>
  </si>
  <si>
    <t>Establecer contactos, elaborar documentos de cooperación, asistir a reuniones con entidades relacionadas con temas para mayor cooperación bilateral, apoyar el proceso de postulación de funcionarios colombianos a los cursos ofrecidos por el Gobierno de Singapur y atender a eventos y foros en los temas de cooperación entre los dos países.</t>
  </si>
  <si>
    <t>Número de acciones realizadas para promover la cooperación con Singapur en los ejes de desarrollo proritarios para Colombia. Durante cada trimestre del año se llevará a cabo 1 tarea para dar cumplimiento a la meta. ACCIONES:  reuniones con entidades relacionadas con los temas de cooperación bilateral,elaborar documentos de cooperación, envío de correos electrónicos, oferta de cursos del Gobierno de Singapur paracolombianos, MoUs, foros y eventos.
Trimestre 1: 1 tarea del 1 de enero al 31 de marzo 
Trimestre 2: 2 tarea del 1 de abril al 30 de junio
Trimestre 3: 1 tarea del 1 de julio al 30 de septiembre
Trimestre 4: 1 tarea del 1 de octubre al 31 de diciembre</t>
  </si>
  <si>
    <t>Embajada en Sudafrica</t>
  </si>
  <si>
    <t>Promover la participación de Colombia en encuentros bilaterales y multilaterales en temas de interés para el país y la libre movilidad de los colombianos en el exterior.</t>
  </si>
  <si>
    <t>Llevar a cabo las actividades que permitan hacer seguimiento a las negociaciones bilaterales con Sudáfrica, impulsar la participación activa en espacios bilaterales para promover los temas de interés de Colombia. Así como, Impulsar, dinamizar, gestionar y coordinar espacios para la implementación de los instrumentos internacionales suscritos con Sudáfrica y los países de las concurrencias, incluyendo las presentaciones de cartas credenciales, las solicitudes de apoyo a candidaturas y la generación de nuevas iniciativas con miras a fortalecer las relaciones diplomáticas.</t>
  </si>
  <si>
    <t>Físico</t>
  </si>
  <si>
    <r>
      <rPr>
        <b/>
        <sz val="8"/>
        <color theme="1"/>
        <rFont val="Arial Narrow"/>
        <family val="2"/>
      </rPr>
      <t xml:space="preserve">Trimestre 1 
</t>
    </r>
    <r>
      <rPr>
        <sz val="8"/>
        <color theme="1"/>
        <rFont val="Arial Narrow"/>
        <family val="2"/>
      </rPr>
      <t xml:space="preserve">(5)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 
</t>
    </r>
    <r>
      <rPr>
        <b/>
        <sz val="8"/>
        <color theme="1"/>
        <rFont val="Arial Narrow"/>
        <family val="2"/>
      </rPr>
      <t xml:space="preserve">Trimestre 2 
</t>
    </r>
    <r>
      <rPr>
        <sz val="8"/>
        <color theme="1"/>
        <rFont val="Arial Narrow"/>
        <family val="2"/>
      </rPr>
      <t xml:space="preserve">(5)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 
</t>
    </r>
    <r>
      <rPr>
        <b/>
        <sz val="8"/>
        <color theme="1"/>
        <rFont val="Arial Narrow"/>
        <family val="2"/>
      </rPr>
      <t xml:space="preserve">
Trimestre 3 
</t>
    </r>
    <r>
      <rPr>
        <sz val="8"/>
        <color theme="1"/>
        <rFont val="Arial Narrow"/>
        <family val="2"/>
      </rPr>
      <t xml:space="preserve">(5)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 
</t>
    </r>
    <r>
      <rPr>
        <b/>
        <sz val="8"/>
        <color theme="1"/>
        <rFont val="Arial Narrow"/>
        <family val="2"/>
      </rPr>
      <t xml:space="preserve">
Trimestre 4 
</t>
    </r>
    <r>
      <rPr>
        <sz val="8"/>
        <color theme="1"/>
        <rFont val="Arial Narrow"/>
        <family val="2"/>
      </rPr>
      <t xml:space="preserve">(5)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 </t>
    </r>
  </si>
  <si>
    <t>Impulsar las relaciones con los gobiernos de las concurrencias en materia  bilateral y multilateral en temas de interés para el país y la libre movilidad de los colombianos en el exterior.</t>
  </si>
  <si>
    <t>Llevar a cabo las actividades que permitan hacer seguimiento a las negociaciones bilaterales con las concurrencias, impulsar la participación activa en espacios bilaterales para promover los temas de interés de Colombia. Así como, Impulsar, dinamizar, gestionar y coordinar espacios para la implementación de los instrumentos internacionales suscritos con Sudáfrica y los países de las concurrencias, incluyendo las presentaciones de cartas credenciales, las solicitudes de apoyo a candidaturas y la generación de nuevas iniciativas con miras a fortalecer las relaciones diplomáticas.</t>
  </si>
  <si>
    <r>
      <rPr>
        <b/>
        <sz val="8"/>
        <color theme="1"/>
        <rFont val="Arial Narrow"/>
        <family val="2"/>
      </rPr>
      <t xml:space="preserve">Trimestre 1 
</t>
    </r>
    <r>
      <rPr>
        <sz val="8"/>
        <color theme="1"/>
        <rFont val="Arial Narrow"/>
        <family val="2"/>
      </rPr>
      <t>(2) Impulsar las negociaciones bilaterales a través de reuniones, teleconferencias, comunicaciones oficiales y correos de los instrumentos internacionales en negociación y gestionar actividades de implementación de aquellos que estén firmados con las concurrencias contactando a las Cancillerías de Angola, Botsuana, eSwatini, Gabón, Lesoto, Madagascar, Malaui, Mauricio, Mozambique, Namibia, Zambia y Zimbabue.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t>
    </r>
    <r>
      <rPr>
        <b/>
        <sz val="8"/>
        <color theme="1"/>
        <rFont val="Arial Narrow"/>
        <family val="2"/>
      </rPr>
      <t xml:space="preserve">
Trimestre 2 
</t>
    </r>
    <r>
      <rPr>
        <sz val="8"/>
        <color theme="1"/>
        <rFont val="Arial Narrow"/>
        <family val="2"/>
      </rPr>
      <t>(2) Impulsar las negociaciones bilaterales a través de reuniones, teleconferencias, comunicaciones oficiales y correos de los instrumentos internacionales en negociación y gestionar actividades de implementación de aquellos que estén firmados con las concurrencias contactando a las Cancillerías de Angola, Botsuana, eSwatini, Gabón, Lesoto, Madagascar, Malaui, Mauricio, Mozambique, Namibia, Zambia y Zimbabue.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t>
    </r>
    <r>
      <rPr>
        <b/>
        <sz val="8"/>
        <color theme="1"/>
        <rFont val="Arial Narrow"/>
        <family val="2"/>
      </rPr>
      <t xml:space="preserve">
Trimestre 3 
</t>
    </r>
    <r>
      <rPr>
        <sz val="8"/>
        <color theme="1"/>
        <rFont val="Arial Narrow"/>
        <family val="2"/>
      </rPr>
      <t>(2) Impulsar las negociaciones bilaterales a través de reuniones, teleconferencias, comunicaciones oficiales y correos de los instrumentos internacionales en negociación y gestionar actividades de implementación de aquellos que estén firmados con las concurrencias contactando a las Cancillerías de Angola, Botsuana, eSwatini, Gabón, Lesoto, Madagascar, Malaui, Mauricio, Mozambique, Namibia, Zambia y Zimbabue.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t>
    </r>
    <r>
      <rPr>
        <b/>
        <sz val="8"/>
        <color theme="1"/>
        <rFont val="Arial Narrow"/>
        <family val="2"/>
      </rPr>
      <t xml:space="preserve">
Trimestre 4 
</t>
    </r>
    <r>
      <rPr>
        <sz val="8"/>
        <color theme="1"/>
        <rFont val="Arial Narrow"/>
        <family val="2"/>
      </rPr>
      <t>(2)</t>
    </r>
    <r>
      <rPr>
        <b/>
        <sz val="8"/>
        <color theme="1"/>
        <rFont val="Arial Narrow"/>
        <family val="2"/>
      </rPr>
      <t xml:space="preserve"> </t>
    </r>
    <r>
      <rPr>
        <sz val="8"/>
        <color theme="1"/>
        <rFont val="Arial Narrow"/>
        <family val="2"/>
      </rPr>
      <t>Impulsar las negociaciones bilaterales a través de reuniones, teleconferencias, comunicaciones oficiales y correos de los instrumentos internacionales en negociación y gestionar actividades de implementación de aquellos que estén firmados con las concurrencias contactando a las Cancillerías de Angola, Botsuana, eSwatini, Gabón, Lesoto, Madagascar, Malaui, Mauricio, Mozambique, Namibia, Zambia y Zimbabue. Asimismo, Impulsar, dinamizar, gestionar y coordinar las presentaciones de cartas credenciales, las solicitudes de apoyo a candidaturas y la generación de nuevas iniciativas con miras a fortalecer las relaciones diplomáticas, a través de reuniones, teleconferencias, comunicaciones oficiales y correos.</t>
    </r>
  </si>
  <si>
    <t>Desarrollar acciones de implementación de los instrumentos de cooperación firmados con Sudáfrica y las concurrencias, así como promover la firma de los instrumentos en negociación.</t>
  </si>
  <si>
    <r>
      <rPr>
        <b/>
        <sz val="8"/>
        <color theme="1"/>
        <rFont val="Arial Narrow"/>
        <family val="2"/>
      </rPr>
      <t xml:space="preserve">Trimestre 1:
</t>
    </r>
    <r>
      <rPr>
        <sz val="8"/>
        <color theme="1"/>
        <rFont val="Arial Narrow"/>
        <family val="2"/>
      </rPr>
      <t>(2)</t>
    </r>
    <r>
      <rPr>
        <b/>
        <sz val="8"/>
        <color theme="1"/>
        <rFont val="Arial Narrow"/>
        <family val="2"/>
      </rPr>
      <t xml:space="preserve"> </t>
    </r>
    <r>
      <rPr>
        <sz val="8"/>
        <color theme="1"/>
        <rFont val="Arial Narrow"/>
        <family val="2"/>
      </rPr>
      <t xml:space="preserve">Impulsar a través de reuniones, teleconferencias, comunicaciones oficiales y correos las negociaciones de los instrumentos de Cooperación con Sudáfrica y las concurrencias contactando a los socios estratégicos como la Cancillería sudafricana y de las concurrencias, los ministerios de Sudáfrica y concurrencias, Agencias de Cooperación, Universidades y socios no tradicionales, Instituciones públicas, SANPARKS, NEPAD y think tanks.
</t>
    </r>
    <r>
      <rPr>
        <b/>
        <sz val="8"/>
        <color theme="1"/>
        <rFont val="Arial Narrow"/>
        <family val="2"/>
      </rPr>
      <t xml:space="preserve">
Trimestre 2:
</t>
    </r>
    <r>
      <rPr>
        <sz val="8"/>
        <color theme="1"/>
        <rFont val="Arial Narrow"/>
        <family val="2"/>
      </rPr>
      <t xml:space="preserve">(2) Impulsar a través de reuniones, teleconferencias, comunicaciones oficiales y correos las negociaciones de los instrumentos de Cooperación con Sudáfrica y las concurrencias contactando a los socios estratégicos como la Cancillería sudafricana y de las concurrencias, los ministerios de Sudáfrica y concurrencias, Agencias de Cooperación, Universidades y socios no tradicionales, Instituciones públicas, SANPARKS, NEPAD y think tanks.
</t>
    </r>
    <r>
      <rPr>
        <b/>
        <sz val="8"/>
        <color theme="1"/>
        <rFont val="Arial Narrow"/>
        <family val="2"/>
      </rPr>
      <t xml:space="preserve">
Trimestre 3:
</t>
    </r>
    <r>
      <rPr>
        <sz val="8"/>
        <color theme="1"/>
        <rFont val="Arial Narrow"/>
        <family val="2"/>
      </rPr>
      <t xml:space="preserve">(2) Impulsar a través de reuniones, teleconferencias, comunicaciones oficiales y correos las negociaciones de los instrumentos de Cooperación con Sudáfrica y las concurrencias contactando a los socios estratégicos como la Cancillería sudafricana y de las concurrencias, los ministerios de Sudáfrica y concurrencias, Agencias de Cooperación, Universidades y socios no tradicionales, Instituciones públicas, SANPARKS, NEPAD y think tanks.
</t>
    </r>
    <r>
      <rPr>
        <b/>
        <sz val="8"/>
        <color theme="1"/>
        <rFont val="Arial Narrow"/>
        <family val="2"/>
      </rPr>
      <t xml:space="preserve">
Trimestre 4:
</t>
    </r>
    <r>
      <rPr>
        <sz val="8"/>
        <color theme="1"/>
        <rFont val="Arial Narrow"/>
        <family val="2"/>
      </rPr>
      <t>(2) Impulsar a través de reuniones, teleconferencias, comunicaciones oficiales y correos las negociaciones de los instrumentos de Cooperación con Sudáfrica y las concurrencias contactando a los socios estratégicos como la Cancillería sudafricana y de las concurrencias, los ministerios de Sudáfrica y concurrencias, Agencias de Cooperación, Universidades y socios no tradicionales, Instituciones públicas, SANPARKS, NEPAD y think tanks.</t>
    </r>
  </si>
  <si>
    <t>Integrar y fortalecer a la comunidad colombiana de la jurisdicción.</t>
  </si>
  <si>
    <t>Llevar a cabo actividades que permitan garantizar los derechos de los connacionales en el país receptor y las concurrencias, así como generar escenarios para el fortalecimiento y la participación activa de la comunidad colombiana en la jurisdicción.</t>
  </si>
  <si>
    <t>Humano y financiero</t>
  </si>
  <si>
    <r>
      <rPr>
        <b/>
        <sz val="8"/>
        <color theme="1"/>
        <rFont val="Arial Narrow"/>
        <family val="2"/>
      </rPr>
      <t xml:space="preserve">Trimestre 1: </t>
    </r>
    <r>
      <rPr>
        <sz val="8"/>
        <color theme="1"/>
        <rFont val="Arial Narrow"/>
        <family val="2"/>
      </rPr>
      <t xml:space="preserve">
1.	Realizar acercamientos con socios estratégicos para el desarrollo de actividades de promoción de los derechos de la comunidad colombiana en la jurisdicción. 
</t>
    </r>
    <r>
      <rPr>
        <b/>
        <sz val="8"/>
        <color theme="1"/>
        <rFont val="Arial Narrow"/>
        <family val="2"/>
      </rPr>
      <t xml:space="preserve">Trimestre 2:
</t>
    </r>
    <r>
      <rPr>
        <sz val="8"/>
        <color theme="1"/>
        <rFont val="Arial Narrow"/>
        <family val="2"/>
      </rPr>
      <t xml:space="preserve">2.	Realizar una actividad de promoción de los derechos de la comunidad colombiana en la jurisdicción.
</t>
    </r>
    <r>
      <rPr>
        <b/>
        <sz val="8"/>
        <color theme="1"/>
        <rFont val="Arial Narrow"/>
        <family val="2"/>
      </rPr>
      <t xml:space="preserve">Trimestre 3: </t>
    </r>
    <r>
      <rPr>
        <sz val="8"/>
        <color theme="1"/>
        <rFont val="Arial Narrow"/>
        <family val="2"/>
      </rPr>
      <t xml:space="preserve">
3.	Realizar una actividad de promoción de los derechos de la comunidad colombiana en la jurisdicción.
4.	Realizar una actividad de integración y fortalecimiento de la comunidad colombiana en la jurisdicción.
</t>
    </r>
    <r>
      <rPr>
        <b/>
        <sz val="8"/>
        <color theme="1"/>
        <rFont val="Arial Narrow"/>
        <family val="2"/>
      </rPr>
      <t>Trimestre 4:</t>
    </r>
    <r>
      <rPr>
        <sz val="8"/>
        <color theme="1"/>
        <rFont val="Arial Narrow"/>
        <family val="2"/>
      </rPr>
      <t xml:space="preserve">
5.	Realizar una actividad de promoción de los derechos de la comunidad colombiana en la jurisdicción.
6.	Realizar una actividad de integración y fortalecimiento de la comunidad colombiana en la jurisdicción.</t>
    </r>
  </si>
  <si>
    <t>Consolidar la diplomacia económica y comercial a través de la identificación de las  oportunidades en comercio, inversión y turismo.</t>
  </si>
  <si>
    <t>Desarrollar actividades para el fomento del comercio, inversión y turismo que permitan identificar, explotar y facilitar las oportunidades para las empresas colombianas que deseen exportar sus productos y servicios a Sudáfrica y las concurrencias. Asimismo, promover el turismo hacia Colombia y dar a conocer las oportunidades de inversiones en Colombia</t>
  </si>
  <si>
    <t>Trimestre 1:
(2) Impulsar las oportunidades en comercio, inversión y turismo, ya sea a través de misiones comerciales, seminarios, ferias, entrega de muestras comerciales, identificación de potenciales compradores, comunicaciones escritas, preparación de estudios de mercado, envío de información relevante, análisis de mercados, presentación de brochures corporativos, etc. Esta actividad se realizará con el apoyo de ProColombia, cámaras de comercio, asociaciones gremiales, agencias de promoción, y directamente con los potenciales compradores, agentes turísticos e inversionistas.
Trimestre 2:
(2) Impulsar las oportunidades en comercio, inversión y turismo, ya sea a través de misiones comerciales, seminarios, ferias, entrega de muestras comerciales, identificación de potenciales compradores, comunicaciones escritas, preparación de estudios de mercado, envío de información relevante, análisis de mercados, presentación de brochures corporativos, etc. Esta actividad se realizará con el apoyo de ProColombia, cámaras de comercio, asociaciones gremiales, agencias de promoción, y directamente con los potenciales compradores, agentes turísticos e inversionistas.
Trimestre 3:
(2) Impulsar las oportunidades en comercio, inversión y turismo, ya sea a través de misiones comerciales, seminarios, ferias, entrega de muestras comerciales, identificación de potenciales compradores, comunicaciones escritas, preparación de estudios de mercado, envío de información relevante, análisis de mercados, presentación de brochures corporativos, etc. Esta actividad se realizará con el apoyo de ProColombia, cámaras de comercio, asociaciones gremiales, agencias de promoción, y directamente con los potenciales compradores, agentes turísticos e inversionistas.
Trimestre 4:
(2) Impulsar las oportunidades en comercio, inversión y turismo, ya sea a través de misiones comerciales, seminarios, ferias, entrega de muestras comerciales, identificación de potenciales compradores, comunicaciones escritas, preparación de estudios de mercado, envío de información relevante, análisis de mercados, presentación de brochures corporativos, etc. Esta actividad se realizará con el apoyo de ProColombia, cámaras de comercio, asociaciones gremiales, agencias de promoción, y directamente con los potenciales compradores, agentes turísticos e inversionistas.</t>
  </si>
  <si>
    <t>Promover la diplomacia cultural colombiana a través de la realización y participación en diferentes escenarios culturales, académicos y deportivos</t>
  </si>
  <si>
    <t>Impulsar la realización y/o participación en eventos culturales, deportivos y/o académicos para la difusión de la cultura colombiana, la promoción de la economía naranja y la enseñanza del español con un enfoque de género</t>
  </si>
  <si>
    <t>Trimestre 1:
(1) Impulsar las actividades y espacios para la difusión de la cultura y de las artes, los deportes y la educación colombianas en sus múltiples dimensiones, ya sea a través de reuniones, eventos, seminarios, teleconferencias, comunicaciones oficiales y correos electrónicos, entre otros.
Trimestre 2:
(1) Impulsar las actividades y espacios para la difusión de la cultura y de las artes, los deportes y la educación colombianas en sus múltiples dimensiones, ya sea a través de reuniones, eventos, seminarios, teleconferencias, comunicaciones oficiales y correos electrónicos, entre otros.
Trimestre 3:
(1) Impulsar las actividades y espacios para la difusión de la cultura y de las artes, los deportes y la educación colombianas en sus múltiples dimensiones, ya sea a través de reuniones, eventos, seminarios, teleconferencias, comunicaciones oficiales y correos electrónicos, entre otros.
Trimestre 4:
(1) Impulsar las actividades y espacios para la difusión de la cultura y de las artes, los deportes y la educación colombianas en sus múltiples dimensiones, ya sea a través de reuniones, eventos, seminarios, teleconferencias, comunicaciones oficiales y correos electrónicos, entre otros.</t>
  </si>
  <si>
    <t>Embajada en Tailandia</t>
  </si>
  <si>
    <t xml:space="preserve">Impulsar la agenda política, diplomática y de  cooperación con el Reino de Tailandia y sus concurrencias. </t>
  </si>
  <si>
    <t>Desarrollar  actividades que conduzcan al avance de la agenda política, diplomática y de cooperación con el Reino de Tailandia y las concurrencias, en temas  que fortalezcan los lazos de cooperacion, programas y proyectos de interés para Colombia, en términos de equidad y legalidad.</t>
  </si>
  <si>
    <t>Humano, fisico.</t>
  </si>
  <si>
    <t>La Embajada realizará  OCHO actividades por cada trimestre encaminadas al avance de la agenda política, diplomática y de cooperación con el Reino de Tailandia y las concurrencias, en temas  que fortalezcan los lazos de cooperación, programas y proyectos de interés para Colombia, en términos de equidad y legalidad, para un total de ocho acciones tales como reuniones, planeación, comunicaciones, avances en los procesos para la suscripción de instrumentos bilaterales, entre otros.</t>
  </si>
  <si>
    <t>Promover la cultura de Colombia en el Reino de Tailandia y concurrencias</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</si>
  <si>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</si>
  <si>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Se realizará cada trimestre OCHO gestiones en torno a actividades encaminadas, en el marco de los objetivos de la diplomacia naranja, al desarrollo de la agenda cultural con el Reino de Tailandia y las concurrencias, para un total de ocho acciones, tales como la promoción del aprendizaje del español; la participación en eventos literarios, fílmicos, deportivos, musicales, artísticos y/o gastronómicos; el impulso del intercambio académico entre universidades; entre otros, tanto con interlocutores tradicionales y no tradicionales, así como en espacios tradicionales y alternativos, entre otros.</t>
  </si>
  <si>
    <t>Impulsar las relaciones económicas  de Colombia con el Reino de Tailandia y las concurrencias.</t>
  </si>
  <si>
    <t>Llevar a cabo  actividades que conduzcan al emprendimiento y desarrollo de la agenda económica, comercial, la inversión, y el turismo con el Reino de Tailandia y las concurrencias, para propiciar encuentros con las autoridades estatales, no estatales, empresarios en coordinacion con Procolombia.</t>
  </si>
  <si>
    <t>Llevar a cabo OCHO actividades por trimestre que conduzcan al emprendimiento y desarrollo de la agenda económica, comercial, la inversión, y el turismo con el Reino de Tailandia y las concurrencias, para un total de ocho acciones, tales como reuniones con Procolombia, análisis de estudios para promover las mencionadas agendas, asistencia a ferias, reuniones con camaras de comercio  y representantes de sectores comerciales, entre otros.</t>
  </si>
  <si>
    <t>Promover los servicios, formas y canales de atención velando por los derechos de los connacionales en el exterior.</t>
  </si>
  <si>
    <t>Llevar a cabo actividades mediantes las cuales se presenten los serivicios disponibles para los connacionales en el exterior que se encuentran en la circunscripción consular de esta Embajada así como atender a sus necesidades en términos de equidad y legalidad.</t>
  </si>
  <si>
    <t>Llevar a cabo TRES actividades por trimestre que conduzcan a informar, prestar y acercar a los connacionales en la circunscripción consular de esta Embajada de los servicios y derechos a los que pueden acceder, así como informar de sucesos que podrían afectarlos en su condición de turistas o migrantes que se encuentran por fuera de Colombia.</t>
  </si>
  <si>
    <t>Embajada en Vietnam</t>
  </si>
  <si>
    <t>AMPLIAR Y AFIANZAR EL RELACIONAMIENTO POLÍTICO DE COLOMBIA CON VIETNAM</t>
  </si>
  <si>
    <t xml:space="preserve">Afianzar los vínculos políticos con Vietnam promoviendo  intercambio de visitas oficiales y  reuniones virtuales entre funcionarios públicos, impulsando el cumplimiento de los compromisos emanados de la V Reunión de Consultas Politicas efectuada en octubre de 2020 y la celebración de la VI Reunión en 2022,  estimulando la concertación en temas de interes mutuo  en los foros multilaterales y regionales, y compartiendo informacion sobre  temas estrategicos para Colombia. </t>
  </si>
  <si>
    <t>Humano
Físico
Tecnológico
Financiero</t>
  </si>
  <si>
    <t>1. Promover reuniones en formato virtual o presencial entre funcionarios de Colombia y Vietnam (3 Acciones) . 2. Hacer seguimiento de los compromisos de la V Reunión de Consultas Políticas y/o promover la celebración de la VI reunión (3 acciones). 3. Estimular la concertación en foros multilaterales y regionales (2 acciones). 4. Divulgar comunicaciones estratégicas entre socios vietnamitas (12 acciones). 5. promover la suscripción de instrumentos bilaterales como Acuerdos, MoU's, canjes de notas, etc (4 acciones)</t>
  </si>
  <si>
    <t>PROMOVER  EL COMERCIO, EL TURISMO Y LA INVERSIÓN ANTE LOS SECTORES PÚBLICO Y PRIVADO DE VIETNAM</t>
  </si>
  <si>
    <t xml:space="preserve">Impulsar el Incremento de las relaciones comerciales, de inversión y de turismo entre Vietnam y Colombia, mediante la promoción de productos colombianos, la continuación de la gestión de los  procesos de admisibilidad para productos colombianos del sector agropecuario, el afianzamiento de vínculos con entidades públicas y privadas de Vietnam relacionadas con el comercio, el turismo y la inversión; propender por la participación de empresarios colombianos y vietnamitas en eventos comerciales de los dos países. </t>
  </si>
  <si>
    <t xml:space="preserve">1. Impulsar el intercambio de información con el Ministerio de Comercio, Industria y Turismo de Vietnam, la Agencia de Promoción Comercial- Vietrade,  el Ministerio de Agricultura y Desarrollo Rural, con el fin de promover facilidades para el comercio bilateral (6 acciones) 2. Realizar gestiones para la promocion comercial, del turismo y la inversion,  afianzando y ampliando los vinculos  con gremios, empresas, cámaras de comercio y organizaciones de Ferias, entre otras.  (12 acciones). 3. Continuar gestionando el  proceso de admisibilidad de productos agropecuarios colombianos en Vietnam (6 Acciones). </t>
  </si>
  <si>
    <t>AFIANZAR Y AMPLIAR LA  COOPERACIÓN SUR -SUR ENTRE COLOMBIA Y VIETNAM</t>
  </si>
  <si>
    <t xml:space="preserve">Promover el posicionamiento de Colombia como socio de Vietnam en cooperación para el desarrollo y de manera especial como oferente de cooperación Sur - Sur </t>
  </si>
  <si>
    <t>1. Promover la implementación de la tercera fase  del proyecto de Cooperación entre el Museo de la Mujer del Sur de Vietnam y el Centro Nacional de Memoria Histórica (CNMH) (3 Acciones). 2. Promover la cuarta fase del proyecto de cooperación en Turismo entre Colombia y Vietnam (3 Acciones). 3. Explorar nuevas opciones de cooperación entre Colombia y Vietnam (2 acciones)</t>
  </si>
  <si>
    <t>FOMENTAR EL CONOCIMIENTO DE LA  DIVERSIDAD Y LOS VALORES DE LA CULTURA COLOMBIANA Y PROPICIAR ESPACIOS DE PARTICIPACION DE LOS ARTISTAS COLOMBIANOS EN VIETNAM</t>
  </si>
  <si>
    <t>Efectuar muestras artísticas, promover encuentros academicos y/o deportivos, así como la enseñanza del español colombiano</t>
  </si>
  <si>
    <t xml:space="preserve">1. Gestionar la presentación de muestras culturales en el marco del PPCE (5 acciones). 2. Propender por la realización de un taller sobre la cultura colombiana con estudiantes universitarios (1 accion) 3. Promover la realización de un curso de español para funcionarios públicos de Vietnam (2 acciones) 4. Impulsar la presentacion de cinematografía colombiana en la televisión pública de Vietnam (1 accion). </t>
  </si>
  <si>
    <t>FORTALECER EL SERVICIO CONSULAR Y PROMOVER LOS VINCULOS DE LA COMUNIDAD COLOMBIANA RESIDENTE EN VIETNAM CON COLOMBIA.</t>
  </si>
  <si>
    <t xml:space="preserve">Mantener e incrementar los vínculos de los colombianos residentes en Vietnam con Colombia  mediante la realización de encuentros comunitarios, la implementación de jornadas adicionales de atención consular y realización de consulados móviles.  </t>
  </si>
  <si>
    <t xml:space="preserve"> 1. Realizar  un Consulado Móvil trimestral en la ciudad de Ho Chi Minh (4 acciones). 2. Realizar cuatro  sábados consulares en Hanoi (4 acciones).  3. Realizar dos Encuentros Comunitarios (2 acciones). 4. Realizar gestiones relacionadas con el Dia Nacional del Colombiano Migrante (2 acciones). </t>
  </si>
  <si>
    <t>Planeación Institucional</t>
  </si>
  <si>
    <t>Embajada en Argentina</t>
  </si>
  <si>
    <t xml:space="preserve">Articular las acciones diplomáticas necesarias para la participación y representación activa de Colombia en los escenarios, regionales y multilaterales, en virtud del fortalecimiento de la democracia, el Estado de Derecho y los intereses nacionales. </t>
  </si>
  <si>
    <t>Realizar las acciones necesarias para que Colombia tenga una participación proactiva en los espacios regionales y multilaterales, así como acercar a las autoridades colombianas y argentinas, con el fin de que estas coordinen esfuerzos y acciones concretas en el marco de estos espacios.</t>
  </si>
  <si>
    <t>Trimestre 1:
1.	Articular las gestiones necesarias para la participación de las autoridades argentinas en la III Cumbre de Presidentes de PROSUR.
2.	Articular las gestiones necesarias para la participación de las autoridades colombianas en la Reunión de Cancilleres de la Comunidad de Estados Latinoamericanos y Caribeños-CELAC.
3.	Transmitir/promover/seguir oportunamente ante la Cancillería de Argentina las candidaturas colombianas a ocupar asientos en las diferentes organizaciones internacionales y/o la voluntad de intercambiar apoyos con las aspiraciones argentinas.
 Trimestre 2:
1.	Transmitir/promover/seguir oportunamente ante la Cancillería de Argentina las candidaturas colombianas a ocupar asientos en las diferentes organizaciones internacionales y/o la voluntad de intercambiar apoyos con las aspiraciones argentinas.                                                                                                                                                                                          2.	Articular las gestiones necesarias para la participación de las autoridades colombianas en las reuniones  que se realicen el marco de la Presidencia Pro Témpore Argentina de la Comunidad de Estados Latinoamericanos y Caribeños-CELAC
Trimestre 3:
1.	Transmitir/promover/seguir oportunamente ante la Cancillería de Argentina las candidaturas colombianas a ocupar asientos en las diferentes organizaciones internacionales y/o la voluntad de intercambiar apoyos con las aspiraciones argentinas.
2.	Articular las gestiones necesarias para la participación de las autoridades argentinas en los diferentes espacios multilaterales promovidos por Colombia.                                                                  
3.	Adelantar las gestiones tendientes a articular la participación de las autoridades colombianas en los eventos que se realicen en el marco de la Presidencia Pro Témpore Argentina de CELAC.
Trimestre 4:
1.	Transmitir/promover/seguir oportunamente ante la Cancillería de Argentina las candidaturas colombianas a ocupar asientos en las diferentes organizaciones internacionales y/o la voluntad de intercambiar apoyos con las aspiraciones argentinas.
2.	 Articular las gestiones necesarias para la participación de las autoridades argentinas en los diferentes espacios multilaterales promovidos por Colombia.                                                              
3.	Adelantar las gestiones tendientes a articular la participación de las autoridades colombianas en los eventos que se realicen en el marco de la Presidencia Pro Témpore Argentina de la CELAC                                                              
4.	Adelantar/seguir las gestiones necesarias para la participación de las autoridades colombianas en la Cumbre de Alcaldes del C40</t>
  </si>
  <si>
    <t xml:space="preserve">Articular las acciones diplomáticas y administrativas  necesarias para consolidar a Colombia como un socio estratégico de cooperación sur-sur y triangular para Argentina. </t>
  </si>
  <si>
    <t xml:space="preserve">Estrechar las relaciones entre las autoridades argentinas y colombianas para consolidar la oferta y la demanda de cooperación entre ambos países a través del trabajo coordinado con APC-Colombia y las Direcciones de Cooperación de los Ministerios de Relaciones Exteriores de Colombia y Argentina, al igual que seguir la ejecución del programa de cooperación bilateral vigente y transmitir los intereses de cooperación que estén por fuera de este marco, pero que son de relevancia para la relación bilateral. </t>
  </si>
  <si>
    <t xml:space="preserve">Trimestre 1:
1.	Gestionar/preparar/acompañar junto con las autoridades colombianas competentes los insumos para reunión binacional Colombia y Argentina.                                                                                                                                                                                                                                                                                    2. Hacer seguimiento a los avances del Programa de Cooperación vigente entre Argentina y Colombia.  
3.	Acompañar y transmitir las iniciativas de cooperación entre las autoridades colombianas y argentinas.                                                                                                  
4.	 Articular y acompañar la negociación de un nuevo Memorando de Entendimiento en Materia de Hidrovías entre Argentina y Colombia.
Trimestre 2:
1.	Acompañar y transmitir las iniciativas de cooperación entre las autoridades colombianas y argentinas.                               
2.	Hacer seguimiento a los avances del Programa de Cooperación vigente entre Argentina y Colombia.                                                                                                                3.	Gestionar/preparar/acompañar junto con las autoridades colombianas competentes los insumos para una reunión bilateral de Presidentes                                                                                                                                                                                                                                                                Trimestre 3:                                                                                                                                                                                                                                                                                                                                                                             1.	Acompañar y transmitir las iniciativas de cooperación entre las autoridades colombianas y argentinas.                               
2.	Hacer seguimiento a los avances del Programa de Cooperación vigente entre Argentina y Colombia.                                                                    
Trimestre 4:
1.	Acompañar, promover y articular las gestiones necesarias para la realización de la IX Comisión Mixta de Cooperación Técnica y Científica.  </t>
  </si>
  <si>
    <t xml:space="preserve">Articular las acciones necesarias para fortalecer las relaciones económicas y comerciales bilaterales de alto nivel mostrando a Colombia como un país innovador y con potencial de emprendimiento empresarial y social. </t>
  </si>
  <si>
    <t xml:space="preserve">Fortalecer las relaciones entre Colombia y Argentina, en materia comercial, de inversión y turismo, a través de la realización de reuniones, videoconferencias, teleconferencias, intercambios de comunicaciones con autoridades estatales, no estatales y empresarios en los diferentes ámbitos (nacional, provincias, etc.), participación de eventos, en articulación y apoyo de las entidades colombianas como el Ministerio de Comercio, Industria y Turismo, Procolombia, Ministerio de Agricultura y Desarrollo Rural, ICA, INVIMA, y demás autoridades de los sectores correspondientes, con el fin de  consolidar la diplomacia económica - comercial-sanitaria, y continuar la estrategia de aprovechamiento de mercados. </t>
  </si>
  <si>
    <t>Trimestre 1: 
1.Gestionar/preparar/acompañar con autoridades colombianas: Insumos para las reuniones o Comisiones binacionales Colombia y Argentina. 
2. Seguir/gestionar/acompañar los asuntos en materia de comercio,inversión,turismo,etc. (realizar una (1) reunión uno a uno con empresarios, continuar aprovechando la admisibilidad alcanzada en 2018, proseguir las gestiones para los productos que definan las autoridades en Colombia (carne bovina y/o mango -arándano)); y aumentar exportaciones de aguacate, banano, café especial, y de insumos plásticos, envases y empaques, entre otros). 
Trimestre 2:
1.Organizar/convocar/coordinar encuentros Embajada/Sector empresarial argentino tanto en el marco del Plan COnectados como los derivados de los intereses de la Misión.                                                                                                                                                                                                                                                  2. Seguir/gestionar/acompañar los asuntos en materia de comercio,inversión,turismo,etc. (realizar una (1) reunión uno a uno con empresarios, continuar aprovechando la admisibilidad alcanzada en 2018, proseguir las gestiones para los productos que definan las autoridades en Colombia (carne bovina y/o mango -arándano)); y aumentar exportaciones de aguacate, banano, café especial, y de insumos plásticos, envases y empaques, entre otros). 
Trimestre 3:
1. Seguir/gestionar en esta materia (comercio,inversión,turismo,etc) para consolidar la diplomacia económica/comercial/sanitaria.                                                                                                                                                                                   2.Propiciar un encuentro con empresarios  que permita fortalecer los lazos bilaterales en materia de comercio, inversión, turismo.    
Trimestre 4:  
1. Propiciar los encuentros que permitan fortalecer los lazos bilaterales en materia de comercio, inversión, turismo. 
2. Seguir/gestionar/acompañar los asuntos en materia de comercio,inversión,turismo,etc.</t>
  </si>
  <si>
    <t xml:space="preserve">Estrechar, articular y promover las relaciones políticas bilaterales entre Colombia y Argentina, para contribuir con cumplir los intereses nacionales y a dar respuesta a las grandes problemáticas globales. </t>
  </si>
  <si>
    <t>Articular la acciones necesarias para promover  la agenda bilateral entre Colombia y Argentina, al igual que seguir la dinámica de esta.</t>
  </si>
  <si>
    <t xml:space="preserve">Trimestre 1:
1.	Gestionar/preparar/acompañar junto con las autoridades colombianas competentes los insumos para una reunión bilateral de Cancilleres
2.Coordinar reuniones de la Embajada con think tanks, medios de comunicación, y actores relevantes en temas como Paz con Legalidad, ETPV y resultados del gobierno.
Trimestre 2:
1. Coordinar reuniones de la Embajada con think tanks, medios de comunicación, y actores relevantes en temas como Paz con Legalidad, ETPV y resultados del gobierno.                                                                                                                                                                                                                                                 2. Articular y acompañar las gestiones necesarias para la obtención de texto definitvo del Acuerdo para el reconocimiento recíproco y expedición de licencias de conducir por equivalencia entre Colombia y Argentina.                                                                                                                                                                                                                                                                                        
Trimestre 3:
1.	Programar reuniones con autoridades para renovar y hacer seguimiento a compromisos bilaterales.
2.	Gestionar/preparar/acompañar  reunión de mecanismos bilaterales y/o autoridades.	
Trimestre 4:
1.	Coordinar reuniones de la Embajada con think tanks, medios de comunicación, universidades y actores relevantes en temas de interés para el gobierno.
2.	Acompañar/seguir los asuntos en materia política derivados de los intercambios entre las autoridades, con impacto bilateral y/o regional.
3.	Gestionar/preparar/acompañar  reunión de mecanismos bilaterales </t>
  </si>
  <si>
    <t>Difundir el poder blando de Colombia a través de la creación y fortalecimiento de vínculos entre las autoridades e instituciones colombianas y argentinas al igual que con las misiones de otros países en argentina por medio de la promoción del deporte y las expresiones culturales de Colombia.</t>
  </si>
  <si>
    <t>Desarrollar y comunicar oportunamente los intercambios de Diplomacia Cultural, deportiva y la ejecución del Plan de Promoción de Colombia en el Exterior 2021.</t>
  </si>
  <si>
    <t>Humano, Físico, Tecnológico y Financiero</t>
  </si>
  <si>
    <t>Trimestre 1:
1.	Gestionar/preparar/acompañar junto con las autoridades colombianas competentes los insumos para reunión binacional Colombia y Argentina, en materia de cultura, educación y deporte.                                                      
2.	Gestionar, ejecutar y seguir el evento "Un recorrido por Colombia a través de su Café". 
Trimestre 2:
1.	Gestionar la participación de Colombia en la Feria Internacional del Libro de Buenos Aires. 
2.	Gestionar, ejecutar y seguir la realización de la muestra de cine colombiano y fotografía en la Universidad Católica de Salta. 
Trimestre 3:                                                                
1.	Gestionar/ejecutar/seguir el 5to Ciclo Cine Latinoamericano Mira Pa'Cá.                                                                                                                                                                                   
Trimestre 4:
1.	Gestionar, ejecutar y seguir la realización del encuentro académico de conmemoración de los 200 años de la entrevista de Guayaquil entre Simón Bolívar y José de San Martín</t>
  </si>
  <si>
    <t>Embajada en Bolivia</t>
  </si>
  <si>
    <t xml:space="preserve">Acompañar la celebración de la VII Comisión Mixta de Cooperación Técnica y el desarrollo y seguimiento de los acuerdos, programas y proyectos de Cooperación Sur-Sur y/o Cooperación Triangular entre Colombia y Bolivia </t>
  </si>
  <si>
    <t>Apoyar la coordinación de las reuniones de seguimiento, medio término y preparatorias de la Comisión Mixta de Cooperación Técnica, Científica, Tecnológica, Cultural, Educativa y Deportiva, así como de otras acciones de colaboración entre ambos países para el Desarrollo Sostenible.</t>
  </si>
  <si>
    <t>Se espera desarrollar dos reuniones de seguimiento al Programa Bilateral saliente, preparatorias y/o la VII Comisión Mixta en el primer semestre del año, según la coordinación con las autoridades respectivas. Para el segundo semestre se prevé realizar una reunión de seguimiento o de coordinación de iniciativas triangulares .</t>
  </si>
  <si>
    <t>Fortalecer el acercamiento entre los Gobiernos de Colombia y Bolivia para el desarrollo de la agenda bilateral, mediante Mecanismos de diálogo político nuevos o existentes.</t>
  </si>
  <si>
    <t>Acompañar y apoyar reuniones preparatorias con autoridades bolivianas, buscando la activación del Mecanismo de Consultas Políticas a nivel de Vicecancilleres, como prerequisito para la celebración de un primer Gabinete Binacional (máxima instancia de relacionamiento bilateral).</t>
  </si>
  <si>
    <t>Se espera desarrollar el mecanismo de consultas políticas a nivel de Vicecancilleres en el primer semestre y otro encuentro de alto nivel en el segundo semestre.</t>
  </si>
  <si>
    <t>Potenciar las relaciones económicas entre Colombia y Bolivia a través del comercio y el turismo, en el marco del relacionamiento con el sector privado y del Plan Conectados.</t>
  </si>
  <si>
    <t>Dar continuidad a la promoción de las exportaciones y el turismo en Bolivia con la Oficina de ProColombia en Perú, así como al relacionamiento con otros actores que favorezcan el intercambio comercial binacional.</t>
  </si>
  <si>
    <t>Se prevé desarrollar las actividades según la programación anual del Plan de Trabajo 2022 de la Estrategia Conectados con ProColombia.</t>
  </si>
  <si>
    <t>Promover a Colombia como un referente cultural, educativo, deportivo y ambiental, así como en las áreas de la economía naranja y la defensa de los Derechos Humanos</t>
  </si>
  <si>
    <t>Realizar actividades de difusión  de la cultura colombiana, la economía naranja y los avances del Gobierno Nacional en la salvaguarda de los Derechos Humanos en Bolivia,  a través del Plan de Promoción de Colombia en el Exterior y de otros escenarios identificados para tales fines</t>
  </si>
  <si>
    <t>Se prevé realizar las actividades consignadas en el Plan de Promoción de Colombia en el Exterior, además de las demás acciones que permitan fortalecer la imagen de Colombia en temas culturales, educativos y como defensor de Derechos Humanos.</t>
  </si>
  <si>
    <t>Promover la atención y la integración de la comunidad colombiana residente en el Estado Plurinacional de Bolivia.</t>
  </si>
  <si>
    <t>Desarrollar actividades de atención y asistencia consular e integración con la comunidad colombiana en Bolivia, a través de jornadas de atención extendida y actividades en el marco del Programa Colombia Nos Une.</t>
  </si>
  <si>
    <t>Se espera desarrollar consulados móviles y sábados consulares u otras actividades dirigidas a la comunidad colombiana en Bolivia en el marco de Colombia Nos Une.</t>
  </si>
  <si>
    <t>Embajada en Brasil</t>
  </si>
  <si>
    <t>Promover la cultura e imagen de Colombia en el país receptor.</t>
  </si>
  <si>
    <t>Desarrollar el Plan de Promoción de Colombia en el Exterior, por medio de acciones culturales y educativas que proyecten a Colombia como un país innovador y creativo, a través de la participación en eventos literarios, fílmicos, musicales, artísticos y/o gastronómicos, intercambios académicos, entre otros;</t>
  </si>
  <si>
    <t>1. Como parte del PPCE se llevará a cabo una actividad de música denominada “Concierto de Música Colombiana e Iberoamericana”;
2. Como parte del PPCE se llevará a cabo una actividad de gastronomía en asocio con la red de Institutos Cervantes en Brasil;
3. Como parte del PPCE se llevará a cabo una actividad de música para fortalecer las relaciones a alto nivel con las autoridades del gobierno federal de Brasil (III trimestre);
4. Como parte del PPCE se llevará a cabo una muestra musical en el marco de los 60 años de la Universidad de Brasilia;
5. Como parte del PPCE se llevará a cabo una muestra de cine por medio de la proyección de la película “Jinetes del Paraíso” en el marco de la edición 2022 de la Muestra Virtual de Cine Latinoamericano y caribeño que organiza el GRULAC en Brasil.</t>
  </si>
  <si>
    <t>Promover el ejercicio de los derechos de los ciudadanos colombianos en el exterior</t>
  </si>
  <si>
    <t>Llevar a cabo las actividades necesarias que permitan garantizar el derecho de los ciudadanos colombianos en el exterior en el país receptor.</t>
  </si>
  <si>
    <t>1. Reunión con coordinadores del estamento civil y/o entidades (públicas o privadas) encargados de proporcionar ayuda y asistencia (acogimiento, alimentación, asesoría) a migrantes en estado de precariedad, con el propósito de obtener información que sirva para fortalecer la actividad del Consulado en su labor de asistencia a los connacionales.
2. Reunión con el cuerpo consular del GRULAC, encaminada a identificar temas sensibles y comunes, que permita unir esfuerzos para mejorar la prestación de servicio y asistencia consular.
3. Reunión virtual o presencial, con la Comunidad Colombiana víctima del conflicto armado de esta circunscripción consular;
4. Reunión, virtual o presencial con la Comunidad Colombiana para identificar necesidades y afianzar vínculos de ésta con el Consulado y la Embajada.</t>
  </si>
  <si>
    <t>Promover actividades y proyectos de cooperación técnica con entidades públicas federales y estaduales con sus correspondientes socios públicos y privados en Colombia.</t>
  </si>
  <si>
    <t xml:space="preserve">1. Realizar un webinar con los Ministerios de Agricultura de Colombia y Brasil para presentar la experiencia brasileña en compras públicas de la agricultura familiar y promover nuevos proyectos de cooperación en la materia;
2. Realizar reuniones con los Ministerios de Agricultura de Colombia y Brasil para establecer una hoja de ruta para el desarrollo de actividades y proyectos en el marco de su Memorando de Entendimiento en Cooperación;
3. Realizar reuniones o eventos que permitan el intercambio de experiencias en materia de desarrollo y producción de vacunas, con la participación de ministerios de salud, ministerios de ciencia, tecnología e innovación, institutos de salud y/o empresas desarrolladoras de ambos países;
4. Realizar reuniones con la Empresa de Investigaciones Agropecuarias de Brasil (EMBRAPA) y el SENA para perfeccionar un instrumento de cooperación;
5. Realizar reuniones con la Empresa de Innovación Industrial de Brasil (Embrappi) y el SENA para promover un instrumento de cooperación;
</t>
  </si>
  <si>
    <t>Promover las relaciones económicas y comerciales bilaterales con el fin de contribuir al fortalecimiento de los lazos entre ambos países.</t>
  </si>
  <si>
    <t>Realizar reuniones y espacios con actores públicos y privados para promover la oferta comercial de Colombia y las oportunidades de inversión en el país dentro del Plan de COnectados.</t>
  </si>
  <si>
    <t>1. En conjunto con Procolombia realizar una misión a Colombia de empresarios brasileños para promover las inversiones;
2. En conjunto con Procolombia realizar un evento de promoción de las exportaciones, inversiones y turismo con los empresarios y autoridades locales en Rio de Janeiro;
3. En conjunto con Procolombia realizar reuniones con la Confederación Nacional de Industrias y/o la Confederación Agricultura y Pecuaria de Brasil para promover las relaciones de negocios con Colombia;
4. En conjunto con Procolombia realizar reuniones con empresas comercializadoras y distribuidoras de alimentos y bebidas para promover la oferta exportable colombiana;
5. En conjunto con Procolombia realizar reuniones con gremios y asociaciones de productores brasileños para promover las inversiones y el conocimiento de los sectores en Colombia;
6. En conjunto con Procolombia realizar reuniones de articulación con los Cónsules Honorarios de Colombia en Brasil para fortalecer sus funciones de promoción comercial.</t>
  </si>
  <si>
    <t>Promover acciones para la reactivación y dinamismo de la Comisión de Vecindad e Integración; Comisión Mixta de Cultura, Educación y Deporte; Comisión Mixta de Ciencia, Tecnología e Innovación, la Comisión Mixta de Drogas y el Grupo de Trabajo Cooperación Técnica</t>
  </si>
  <si>
    <t>Promover acciones para la reactivación de los diferentes mecanismos bilaterales vigentes con Brasil, tales como la Comisión de Vecindad e Integración; Comisión Mixta de Cultura, Educación y Deporte; Comisión Mixta de Ciencia, Tecnología e Innovación, Grupo de Trabajo Cooperación Técnica.</t>
  </si>
  <si>
    <t>1. Realizar cuatro (4) reuniones con autoridades brasileñas para alcanzar entendimientos y acuerdos y avanzar en cumplimiento de los compromisos en el marco de los siguientes mecanismos bilaterales: Comisión de Vecindad, Comisión Mixta de Ciencia, Tecnología e Innovación, Comisión Mixta de Cultura Educación y Deporte, y Grupo de Trabajo Cooperación Técnica.</t>
  </si>
  <si>
    <t>Fortalecer los lazos de cooperación técnica y científica a través del desarrollo de proyectos en el marco de los intereses nacionales.</t>
  </si>
  <si>
    <t>Trabajo con las autoridades brasileñas relacionadas con el sector de Ciencia, Tecnologia e Innovación (CTeI) para orientar y fortalecer diplomacia cientifica, la investigación, cooperación internacional y desarrollo tecnológico en Colombia, con especial enfasis en las areas espaciales y satelitales</t>
  </si>
  <si>
    <t>1. Realizar reuniones con investigadores colombianos en Brasil para promover estrategias de diplomacia científica;
2. Programar y acompañar espacios de encuentro del Ministerio de Defensa y la Fuerza Aérea de Colombia con entidades, institutos y actores del ámbito satelital de Brasil, que permitan desarrollar proyectos de cooperación, intercambios, misiones técnicas, oportunidades de capacitación y formación y actividades conjuntas de investigación y desarrollo tecnológico;
3. Realizar reuniones con secretarias de Ciencia, Tecnología e Innovación (CTeI) a nivel de los municipios y estados para promover las relaciones entre investigadores e instituciones;
4. Realizar reuniones con el Ministerio de Ciencia, Tecnología e Innovación de Brasil y/o el Instituto Brasileño de Investigaciones Espaciales para avanzar en la implementación de actividades y proyectos en el marco del Memorando de Entendimiento para Cooperación en Actividades Espaciales con Fines Pacíficos.</t>
  </si>
  <si>
    <t>Promover la participación de Colombia en encuentros bilaterales y multilaterales en temas de interés para el país.</t>
  </si>
  <si>
    <t>Ejecutar acciones que fortalezcan las relaciones bilaterales con el poder ejecutivo de Brasil, en el ámbito federal, estadual y municipal. Participar en reuniones, foros y otras actividades conducentes a fortalecer las relaciones de cooperación bilateral en la zona de frontera, así como en los mecanismos regionales en los que Colombia y Brasil son parte como es el caso de la Organización del Tratado de Cooperación Amazónica.</t>
  </si>
  <si>
    <t xml:space="preserve">Realizar 4 reuniones, videoconferencias o foros al año en el marco de la Organización del Tratado de Cooperación Amazónica (OTCA) con el fin de impulsar el código de ética de la SP/OTCA; la Agenda Estratégica de Cooperación Amazónica y revisión del instrumento administrativo y financiero de la SP/OTCA.    </t>
  </si>
  <si>
    <t>Promover las relaciones de intercambio y cooperación en los sectores de cultura y educación a traves de actividades, reuniones, espacios y eventos con autoridades y actores clave de Colombia y Brasil, con el fin de contribuir al fortalecimiento de los lazos entre ambos países.</t>
  </si>
  <si>
    <t>Promover acuerdos y convenios entre las autoridades sectoriales y actores clave con afinidades e intereses comunes en aspectos culturales, educación, movilidad académica, cooperación técnica, innovación y políticas públicas, entre otros.</t>
  </si>
  <si>
    <t>1. Realizar reuniones con el Ministerio de Educación de Brasil para promover la cooperación en el sector;
2. Realizar reuniones con universidades de Brasil para promover sus lazos de cooperación con universidades de Colombia;
3. Realizar reuniones con el Banco de la Republica de Colombia y el Banco de Brasil para desarrollar intercambios de obras para exposiciones en ambos países.</t>
  </si>
  <si>
    <t>Promover las relaciones bilaterales entre los Congresos, Ministerios y funcionarios de alto nivel de Colombia y Brasil con el objetivo de fortalecer los lazos entre ambos países.</t>
  </si>
  <si>
    <t>Ejecutar acciones que fortalezcan las relaciones bilaterales con los miembros del Congreso, Ministerios y funcionarios de alto nivel, así como tomadores de decisiones tanto político como técnico, para el desarrollo de lineas de trabajo conjuntas entre Colombia y Brasil.</t>
  </si>
  <si>
    <t>1.- Promover la firma del Acuerdo de no Doble Tributación entre Colombia y Brasil; 
2.- Participar en espacios promovidos por Parlamentarios, Ministerios o Entidades Estatales en los cuales se puedan estrechar los lazos de cooperación entre Brasil y Colombia.
3.- Realizar reuniones/acciones/acercamientos/lobby con actores de alto nivel y tomadores de decisiones para promover los interes de Colombia en materia de turismo, infraestructura, inversión y cooperación.
4.- Fortalecer las relaciones entre los Congresos Nacionales de Brasil y Colombia impulsando el intercambio de  miembros del Congreso y/o agendas de trabajo.</t>
  </si>
  <si>
    <t>Promover las alianzas estrategicas entre Colombia y Brasil para el desarrollo sostenible de las comunidades.</t>
  </si>
  <si>
    <t>Realizar alianzas estrategicas a nivel Federal, Estadual y Municipal con Brasil, mediante acuerdos que ayuden a la promoción y difusión de la buena imagen de Colombia.</t>
  </si>
  <si>
    <t>1.- Identificar las sinergias entre las 5 regiones de Brasil y las 6 regiones de colombia para crear un acercamiento cultural, deportivo, gastronómico, que proyecten a Colombia como un país no ageno para los brasileños, un país confiable y cercano y con similitudes a Brasil. 
2.- Realizar reuniones con las instituciones públicas (gobernaciones, alcaldías) para crear acuerdos e intercambios a nivel educativo, de cooperación técnica, científica y tecnológica. 
3.- Promoción de eventos literarios, fílmicos, musicales, artísticos de Colombia en Brasil y de Brasil en Colombia mediante entrevistas, notas de prensa y/o contacto con medios de comunicación y periodistas.
4.- Fortalecer las relaciones  comerciales y de inversión entre Colombia y Brasil a través de la realización de reuniones con autoridades estatales y empresarios en los ámbitos federal, estatal y municipal.</t>
  </si>
  <si>
    <t>Embajada en Canadá</t>
  </si>
  <si>
    <t>Profundizar las relaciones con la diferentes provincias de Canadá</t>
  </si>
  <si>
    <t>Visitar las diferentes provincias de Canadá con el fin de fortalecer contactos en lo político y lo comercial, para promover la integración y los programas de cooperación.</t>
  </si>
  <si>
    <t>1.  Participar en la Feria Minera PDAC. 2. Participar en el Foro Económico de Toronto. 3. Participar en el Foro de Montreal.  4. Hacer visitas a personas e instituciones líderes de las principales ciudades de Canadá.</t>
  </si>
  <si>
    <t>Propender por una mayor flexibilización migratoria</t>
  </si>
  <si>
    <t>Adelantar reuniones encaminadas a seguir promoviendo los intereses de Colombia en materia de felixibilización migratoria.</t>
  </si>
  <si>
    <t>Sostener reuniones estratégicas con las diferentes autoridades canadienses encargadas de ejecutar la política migratoria.</t>
  </si>
  <si>
    <t>Fomentar el crecimiento de las exportaciones colombianas en el mercado canadiense</t>
  </si>
  <si>
    <t xml:space="preserve">Trabajar conjuntamente con Procolombia y otros actores, para promover el incremento de las exportaciones de los productos colombianos al mercado canadiense. </t>
  </si>
  <si>
    <t>1. Adelantar eventos con Procolombia con miras a promover las exportaciones no tradicionales. 2. Hacer seguimiento a los factores de orden normativo e identificar elementos que dificulten las exportaciones a Canadá. 3. Realizar reuniones de alto nivel con las entidades regulatorias en temas Agricolas (CFIA) y de Salud (Health Canada) para abordar temas relacionados con: cannabis, organicos y aprovechamiento TLC.</t>
  </si>
  <si>
    <t>Fomentar la inversión canadiense en Colombia</t>
  </si>
  <si>
    <t>Adelantar una agenda conjunta con Procolombia y otras instituciones colombianas  para promover el incremento de la inversión canadiense en Colombia.</t>
  </si>
  <si>
    <t>1. Llevar a cabo uan reunion anual con Procolombia, Mincit, Camaras de Comercio, Embajada de Canada en Colombia y Empresarios., para definir estrategias que falciliten el creciimiento de la balanza comercial entre los dos países . 2. Promover acciones con miras a incrementar la inversión canadiense. 2. Hacer acompañamiento y seguimiento a los inversionistas canadienses en Colomibia.</t>
  </si>
  <si>
    <t>Fomentar el flujo de turistas canadienses en Colombia</t>
  </si>
  <si>
    <t>Trabajar con Procolombia para promocionar nuestro país ante las agencias de viaje, promotores inmobiliarios y cruceros como uno de los mejores destinos para los canadienses.</t>
  </si>
  <si>
    <t>1. Adelantar eventos con Procolombia con miras a promover el flujo de turistas canadienses a Colombia. 2. Llevar a cabo ejercicios de divulgación de la oferta turística colombiana. 3. Retomar las acciones encaminadas a la apertura de nuevas rutas aereas y mejorar la conectividad con Colombia. 4. Realizar acciones exploratorias direccionadas a fortalecer el incremento de turistas de larga estadía.</t>
  </si>
  <si>
    <t>Incrementar la cooperación a nivel institucional entre Colombia y Canadá</t>
  </si>
  <si>
    <t>Promover los programas de cooperación entre instituciones canadienses y colombianas direccionados a la transferencia e intercambio de recursos.</t>
  </si>
  <si>
    <t>1. Llevar a cabo reuniones estratégicas para  promover los programas de cooperación en materia de transferencia de recursos y de buenas prácticas.</t>
  </si>
  <si>
    <t>Dar a conocer aspectos relevantes de la cultura colombiana</t>
  </si>
  <si>
    <t>Participar en festivales y otras actividades en las que tradicionalmente se ha contado con la presencia de la embajada, y buscar nuevos espacios para promover las industrias creativas del país.</t>
  </si>
  <si>
    <t>1. Realizar  dos actividades culturales por  semestre para visibilizar las obras de artistas colombianos en Canadá. 2. Participar en los eventos y/o festivales a los que tradicionalemente asiste la embajada.</t>
  </si>
  <si>
    <t>Promover la transferencia de conocimiento y de buenas prácticas en materia educativa.</t>
  </si>
  <si>
    <t>Promover el trabajo conjunto entre instituciones canadienses y colombianas.</t>
  </si>
  <si>
    <t>1. Adelantar gestión ante universidades de Canadá para el otorgamiento de becas e intercambios de estudiantes y profesores colombianos. 2. Promover la creación de una red de científicos e investigadadores colombianos en Canada. 3. Servir como puente entre universidades canadienses y colombianas para incrementar los programas de doble titulación.</t>
  </si>
  <si>
    <t>3.4</t>
  </si>
  <si>
    <t>Continuar promoviendo la transición pacífica hacia la democracia en Venezuela, de acuerdo a los lineamentos del alto gobierno</t>
  </si>
  <si>
    <t>Participar en eventos con actores de gobierno y otras embajadas, en los que se reitere la posición de Colombia frente a la crisis multidimensional de Venezuela.</t>
  </si>
  <si>
    <t>1. Hacer seguimiento continuo de la posición de Canadá frente a Venezuela</t>
  </si>
  <si>
    <t>1.4</t>
  </si>
  <si>
    <t>Visibilizar el avance de Colombia en materia de derechos humanos</t>
  </si>
  <si>
    <t xml:space="preserve">Llevar a cabo actividades de divulgación de los avances de Colombia en materia de DDHH, indicadores de seguridad, resiliencia y lucha contra la pobreza. </t>
  </si>
  <si>
    <t>Sostener reuniones con actores públicos y privados para presentar información e  indicadores que muestran positivamente el avance de Colombia en materia de derechos humanos, y compartir información sobre los avances de la política de paz con legalidad.</t>
  </si>
  <si>
    <t>7.Energía asequible y no contaminante</t>
  </si>
  <si>
    <t>Visibilizar los esfuerzos que viene haciendo Colombia en protección y cuidado del medio ambiente</t>
  </si>
  <si>
    <t>Llevar a cabo reuniones y eventos en los que se den a conocer los avances de Colombia en la recomposición de la matriz energética, la sustentabilidad productiva, la minería ambientalmente responsable, la protección de los recursos naturales y la protección de ecosistemas estratégicos.</t>
  </si>
  <si>
    <t>1. Dar a conocer ante diferentes actores canadienses los avances de Colombia en la recomposición de la matriz energética, la sustentabilidad productiva, la minería ambientalmente responsable, la protección de los recursos naturales, y la protección de ecosistemas estratégicos.  2. Realizar reuniones con actores relevantes del sector energético. 3. Dar a conocer las 56 áreas protegidas de Colombia y la importancia de estas para la conservación de la biodiversidad en el mundo.</t>
  </si>
  <si>
    <t>Embajada en Chile</t>
  </si>
  <si>
    <t>Promover la agenda política con Chile al más alto nivel, fomentando la relación con actores clave del poder ejecutivo y legislativo</t>
  </si>
  <si>
    <t>Desarrollar actividades que fortalezcan el avance en la agenda política entre Chile y Colombia, de manera que se logre impulsar y fomentar el logro de los principales objetivos de la política exterior colombiana, en armonía con lo establecido en el Plan Nacional de Desarrollo, así como el conocimiento de la coyuntura nacional.</t>
  </si>
  <si>
    <t>Se realizarán 7 reuniones al año  con actores clave como representantes de la rama legislativa, autoridades gubernamentales, representaciones diplomáticas, entre otros, con el fin de analizar el estado de los temas bilaterales y avanzar en la discusión de temas conjuntos</t>
  </si>
  <si>
    <t>Apoyar el logro de los objetivos de política exterior de Colombia en organismos multilaterales y a través de gestiones ante el gobierno de Chile</t>
  </si>
  <si>
    <t>Apoyar y acompañar la participación de Colombia en diferentes instancias multilaterales, particularmente en lo relacionado con la CEPAL. Promover ante el gobierno de Chile las candidaturas presentadas por Colombia ante organismos internacionales.</t>
  </si>
  <si>
    <t>Se aportarán evidencias de gestión a las actividades realizadas en instancias multilaterales en Chile, como por ejemplo: CEPAL, Alianza del Pacífico, Prosur, entre otras. Se promoveran las candidaturas colombianas a diferentes instancias internacionales, mediante su presentación de forma presencial ante el Director de Política Multilateral de la Cancillería Chilena y  se realizará el respectivo seguimiento.</t>
  </si>
  <si>
    <t>Promover la cultura colombiana en Chile, favoreciendo la relación con actores de interés y a través de acciones de diplomacia cultural</t>
  </si>
  <si>
    <t>Promover y desarrollar acciones culturales que proyecten a Colombia como un país innovador y creativo a través de la participación en eventos de carácter fílmico, literario, musical y artístico  relacionándose con interlocutores no tradicionales y en espacios alternativos, en coordinación con la Dirección de Asuntos Culturales y en el marco del Plan de Promoción de Colombia en el Exterior.</t>
  </si>
  <si>
    <t>Se desarrollarán 7 actividades culturales en gastronomía, literatura, artes visuales, academia, musica, cine, entre otras, ya sea en formato presencial o virtual, según las condiciones sanitarias lo permitan.</t>
  </si>
  <si>
    <t>Promover bienestar de los ciudadanos colombianos en Chile</t>
  </si>
  <si>
    <t>Acompañar atender y apoyar iniciativas que contribuyan a mejorar las condiciones de nuestros connacionales en Chile así como generar actividades que promuevan su bienestar y que apoyen su efectiva inserción en este país.</t>
  </si>
  <si>
    <t>Se realizarán por lo menos 3 acciones orientadas a mejorar el bienestar de la comunidad migrante colombiana, buscando generar la mejora en las condiciones y generar oportunidades para nuestros connacionales en Chile, en temas como: Educación, seguridad social, entre otros.</t>
  </si>
  <si>
    <t>Promover la imágen positiva de Colombia a través de acciones de diplomacia blanda</t>
  </si>
  <si>
    <t>Llevar a cabo acciones que permitan promover a Colombia a través de estrategias de diplomacia blanda, particularmente en áreas como la economía naranja, el deporte, la educación y  la promoción de las artesanías colombianas.</t>
  </si>
  <si>
    <t>Se adelantarán dos acciones en áreas relacionadas con la economía naranja, promoción del deporte, la educación y/o riqueza artesanal del país.</t>
  </si>
  <si>
    <t>Fortalecer la Cooperación internacional entre Chile y Colombia apoyando la implementación de los proyectos acordados entre los dos países y favoreciendo nuevas oportunidades.</t>
  </si>
  <si>
    <t>Apoyar e informar a la Dirección de Cooperación del Ministerio de Relaciones Exteriores de Colombia sobre el estado y avance de las iniciativas de interés para Colombia.  De igual manera revisar y estar atento a nuevas oportunidades de cooperación para aprovechar de la mejor manera la dinámica de intercambio que existe entre ambos países.</t>
  </si>
  <si>
    <t>Se realizarán por lo menos tres acciones anuales que favorezcan la cooperación entre los dos países, ya sea a través de gestiones con la AGCI  para intercambiar reflexiones sobre los avances de la cooperación entre los dos países, hacer seguimiento a los convenios y acuerdos pactados para su implementación y operatividad, y además favorecer la búsqueda de nuevas oportunidades de cooperación pública y/o privada.</t>
  </si>
  <si>
    <t>Impulsar las relaciones económicas y comerciales bilaterales con el fin de contribuir al fortalecimiento de los lazos entre ambos países en este ámbito, promoviendo Colombia como destino para los inversionistas.</t>
  </si>
  <si>
    <t>Fortalecer las relaciones comerciales y la inversión entre Colombia y Chile a través de la realización de actividades que fomenten el desarrollo de la agenda comercial y el contacto con autoridades estatales, no estatales y empresarios. Esto con el acompañamiento del Ministerio de Comercio Industria y Turismo y de Procolombia, a través de su oficina comercial en Chile.</t>
  </si>
  <si>
    <t>Realizar un total de 12 reuniones y/o visitas en el año con actores públicos y privados relevantes para el impulso del comercio bilateral y la inversión en Colombia.</t>
  </si>
  <si>
    <t>Monitorear el desarrollo de la coyuntura política, económica y social en Chile</t>
  </si>
  <si>
    <t>Apoyar el monitoreo y seguimiento del desarrollo de la coyuntura política, económica y social en Chile</t>
  </si>
  <si>
    <t>Elaborar 2 informes trimestrales sobre el desarrollo de la coyuntura política, económica y social en Chile</t>
  </si>
  <si>
    <t>Divulgar la imagen positiva del país</t>
  </si>
  <si>
    <t xml:space="preserve">Divulgar contenido positivo de Colombia que contribuya a proyectar una imagen favorable, acorde con los objetivos de política exterior </t>
  </si>
  <si>
    <t xml:space="preserve">Se realizará un boletín trimestral con noticias positivas de Colombia y se difundirá entre varios grupos de interés. </t>
  </si>
  <si>
    <t>Embajada en Cuba</t>
  </si>
  <si>
    <t>Promover e incentivar el Eje de Legalidad y la Democracia Constitucional mediante el liderazgo y la participación de Colombia en encuentros bilaterales y multilaterales en temas de interés para Colombia, América Latina y el Caribe y los países concurrentes con interés en el apoyo recíproco ante los organismos internacionales.</t>
  </si>
  <si>
    <t xml:space="preserve">1. Aprovechar los espacios que el Cuerpo Diplomático acreditado en Cuba ha conformado en los que se plantee la posición del gobierno en los diversos temas de su agenda interna y de política exterior, tanto en lo bilateral como en lo multilateral, buscando consensos y apoyos cuando así lo requiera.                                                                                                                                                                                             2. Promover e impulsar acciones ante el Ministerio de Relaciones Exteriores de Cuba y el Cuerpo Diplomático acreditado en Cuba, tendientes a lograr su apoyo a las candidaturas que presenta Colombia en los organismos internacionales y gestionar amte la cancillería colombiana las solicitudes de apoyo de otros países en aplicación del Principio de Reciprocidad. </t>
  </si>
  <si>
    <t>Financiero</t>
  </si>
  <si>
    <t xml:space="preserve">1. Adelantar al menos cincuenta (50) acciones (encuentros, reuniones, conferencias virtuales y presenciales, comunicaciones escritas, correos electrónicos), con: a. Autoridades del gobierno cubano; b. Jefes de Misión acreditados en Cuba, tanto de embajadas como de representantes de organismos internacionales; c. Otros grupos de interés.                                                                                                                                                                                          2. Adelantar las gestiones (notas verbales, reuniones), ante la cancillería cubana y el Cuerpo Diplomático acreditado en Cuba, para promover las candidaturas que presenta Colombia ante los organismos internacionales.                                                                               3.  En aplicación del Principio de Reciprocidad, adelantar al menos diez (10) gestiones (reuniones, notas verbales y otras comunicaciones escritas) para tramitar las solicitudes de apoyo de Colombia a los candidatos que presenten otros países acreditados en Cuba, así como los que tienen concurrencia para Colombia.                </t>
  </si>
  <si>
    <t xml:space="preserve">Apoyar los lineamientos y esfuerzos de Colombia en cuanto a la orientación que se disponga en el Grupo de Lima y otros escenarios multilaterales afines. </t>
  </si>
  <si>
    <t xml:space="preserve">Aprovechar los escenarios conformados por los embajadores de los países acreditados en Cuba, especialmente los del Grupo de Lima, para promover y liderar encuentros que permitan presentar la posición del gobierno de Colombia y de otros mecanimos regionales de diálogo e integración de los que hace parte.. </t>
  </si>
  <si>
    <t xml:space="preserve">1. Realizar al menos ocho (8) acciones (encuentros, reuniones, conferencias, comunicaciones escritas), con los embajadores miembros del Grupo de Lima y de otros escenarios de diálogo y concertación regional afines.                                                                                              2. Realizar al menos ocho (8) acciones (encuentros, reuniones, conferencias, comunicaciones escritas), con Jefes de Misión acreditados en Cuba de países que hagan parte de otros grupos de integración (Unión Europea, Grulac, Caricom, entre otros). </t>
  </si>
  <si>
    <t xml:space="preserve">Aunar esfuerzos y fortalecer los temas de carácter migratorio y de asistencia a connacionales entre la Misión Diplomática y Consular y el Estado receptor. </t>
  </si>
  <si>
    <t>1. Trabajar en coordinación con el Consulado General de Colombia en Cuba en las actividades de promoción y asistencia a los connacionales y mejoramiento de la prestación del servicio consular.                                                                                                         2. Apoyar al Consulado General de Colombia en Cuba para liderar las iniciativas que han implementado los consulados de América Latina y el Caribe en Cuba, a través del Grupo de Cónsules de la región, Grucolac.                                                                  3. Trabajar en coordinación con el Ministerio de Relaciones Exteriores y el Consulado General de Colombia en Cuba, en las acciones de respuesta del Gobierno Nacional a la crisis de la Covid19, mediante la organización de actividades dirigidas a los connacionales en Cuba afectados por la situación.</t>
  </si>
  <si>
    <t xml:space="preserve">1. Adelantar al menos seis (6) acciones para apoyar al Consulado General de Colombia en Cuba en campañas de registro de connacionales.                                                                                                                                                                               2. Apoyar las gestiones del Consulado para agendar visitas y prestar asistencia humanitaria (p.e. alimentos, medicamentos, artículos de aseo personal) a los detenidos colombianos en Cuba y prestar acompañamiento a los connacionales vinculados en procesos judiciales ante la jurisdiccíón cubana. Al menos diez (10) acciones.                                                                                                                           3. Apoyar al Consulado prestando asistencia a requerimientos de ayuda a connacionales afectados por la crisis de la pandemia Covid19 y a otras soliciitudes de ayuda humanitaria.  Al menos ocho (8) acciones.                                                                                      </t>
  </si>
  <si>
    <t>Consolidar los lazos de cooperación a través de los mecanismos de Cooperación Sur-Sur</t>
  </si>
  <si>
    <t xml:space="preserve">1. Trabajar en coordinación con la Dirección de Cooperación Internacional de la cancillería, para concretar la realización de la XII Reunión de Cooperación Técnica y Científica entre Colombia y Cuba, Comixta.                                                     2. Explorar propuestas de cooperación entre Colombia y Cuba en diferentes sectores, que no figuren en la oferta de cooperación de la XII Comixta.                                                3.  Apoyar la firma de instrumentos internacionales de cooperación que negocia Colombia con países que tienen embajadas concurrentes en Cuba.  </t>
  </si>
  <si>
    <t xml:space="preserve">1. Adelantar las gestiones enviadas por la Cancillería tendientes a concretar y llevar a cabo la XII Reunión de Cooperación Técnica y Científica entre Colombia y Cuba, Comixta. Al meenos dos (2) acciones                                                                                                                         2. Realizar al menos cuatro (4) gestiones encaminadas a explorar proyectos de cooperación con Cuba que no figuren en la oferta de la XII Reunión de la Comixta.                                                                                                                            3. Gestionar el trámite del Memorando de Entendimiento de Cooperación Técnica entre Colombia y Mongolia, dada la asignación de la embajada de ese país en Cuba como misión concurrente para Colombia y el interés manifestado por la encargada de esa misión de tramitarlo a través de nuestra Misión Diplomática. Al menos dos (2) acciones.    </t>
  </si>
  <si>
    <t xml:space="preserve">Promover las relaciones económicas y comerciales bilaterales  </t>
  </si>
  <si>
    <t>1. Crear un Observatorio Económico como mecanismo de seguimiento a los cambios de apertura en materia económica que se inician en Cuba en el 2022, para los análisis internos e informes a la cancillería para que nutra las relaciones bilaterales en este aspecto.                                                                              2. Persistir en una comunicación sobre los temas económicos con las autoridades e instituciones cubanas (Ministerio de Comercio Exterior e Inversión Extranjera, ProCuba, Cámara de Comercio, Ministerio de Agricultura, entre otros), para tratar temas de particular interés como: requisitos fitosanitarios, estado de los acuerdos y convenios en materia económica, información sobre ferias y eventos, oportunidades de negocios a los posibles inversionistas colombianos de acuerdo a las medidas económicas que ha tomado el gobierno de Cuba.                                                                           3.  Brindar información y direccionar de acuerdo a la nueva legislación comercial cubana en materia de inversión, importaciones y exportaciones de bienes y servicios, a empresarios colombianos que tengan el ánimo de ampliar el marco de sus negocios.                                                          4. Con el fin de prestar colaboración armónica interinstitucional, mantener informadas, actualizadas y prestar apoyo a las autoridades colombianas sobre temas económicos y comerciales que sean de su competencia y/o resulten de su interés. Igualmente, adelantar consultas ante dichas entidades cuando así se requiera.</t>
  </si>
  <si>
    <t xml:space="preserve">1. Realizar al menos ocho (8) acciones del Observatorio Económico, tales como conferencias y encuentros con economistas cubanos y de otras nacionalidades, así como con el Cuerpo Diplomático acreditado en Cuba; envío de reportes e informes a la cancillería, entre otros.                                                                                                                                                                                            2. Adelantar al menos ocho (8) acciones (reuniones, comunicaciones escritas, encuentros) ante las autoridades cubanas sobre los temas de particular interés para los dos países.                                                                                                                                                                                                                                                                                                                             3. Realizar al menos ocho (8) acciones (comunicaciones escritas principalmente) dirigidas a las autoridades colombianas del sector del comercio y la economía, manteniéndolas informadas y actualizadas de los temas de su competencia y/o resulten de su interés, así como adelantar consultas ante dichas entidades cuando así se requiera.        </t>
  </si>
  <si>
    <t>Promover las relaciones económicas y comerciales bilaterales  en el marco del Programa Conectados y/o PROCOLOMBIA Caribe</t>
  </si>
  <si>
    <t>Continuar el trabajo que viene desarrollando la Embajada con la Dirección de ProColombia para el Caribe</t>
  </si>
  <si>
    <t xml:space="preserve">1. Solicitar a ProColombia Caribe insumos para la elaboración de los informes económicos que la Embajada debe reportar a la cancillería y los demás que requiera el Jefe de Misión. Al menos cuatro (4) acciones).                                                                                                                                                                                                                                                                                                                   2. Compartir con ProColombia Caribe y Cuba, informes generados en el Observatorio Económico y fusionar con los reportes que ellos nos entreguen para unificar un solo concepto. Al menos cuatro (4) acciones.                                                                                                                                                                                                                                                         3. Trabajar conjuntamente con ProColombia Caribe en la atención a empresas colombianas, cubanas y de otros países con representación en Cuba, interesadas en explorar oportunidades de negocios con Colombia. Al menos  cuatro (4) acciones.                                                                                                                                                                    4. Adelantar gestiones encaminadas a obtener información sobre los requisitos fitosanitarios que exigen las autoridades cubanas para productos animales y vegetales colombianos, así como para la realización de visitas de autoridades cubanas a Colombia para aprobar los certificados sanitarios correspondientes. Al menos cuatro (4) acciones.                                                                                      5. Mantener comunicación con Jefes de Misión, consejeros comerciales y económicos de embajadas acreditadas en Cuba, así como con oficinas de promoción comercial, para intercambio de información y buenas prácticas. (encuentros, reuniones, conferencias, comunicaciones escritas). Al menos cuatro (4) acciones. </t>
  </si>
  <si>
    <t>Promover el Eje de Innovación en temas de Economía Naranja, Cultura y Deporte</t>
  </si>
  <si>
    <t xml:space="preserve">1. Promover y fortalecer las relaciones bilaterales en el ámbito cultural, que proyecten a Colombia como un país diverso y creativo, a través de las actividades que se realizarán en el marco del Plan de Promoción de Colombia en el Exterior, las cuales podrían ser: artes plásticas, música, gastronomía, cine y literatura. Así mismo, por medio de estas acciones.                          </t>
  </si>
  <si>
    <t xml:space="preserve">1. Las actividades del Plan de Promoción de Colombia en el Exterior, PPCE están sujetas a la aprobación por parte del Comité de dicho Plan.                                                                                                    </t>
  </si>
  <si>
    <t xml:space="preserve">Propender por la regularización del intercambio en materia de educación entre Colombia y Cuba.   </t>
  </si>
  <si>
    <t xml:space="preserve">1. De acuerdo al estudio que adelantó la embajada en el 2020 sobre la vinculación de docentes cubanos a instituciones de educación superior en Colombia, en el año 2022 se adelantarán gestiones relacionadas con la celebración de estos convenios o contratos, sobre los que la cancillería debe buscar alternativas junto con otras entidades, con el fin de mantener el Principio de Reciprocidad Internacional.                                                                           2. Divulgar e impulsar la información para la suscripción de convenios interinstitucionales bonacionales en materia de educación superior.   </t>
  </si>
  <si>
    <t>1. Realizar al menos dos (2) acciones (comunicaciones escritas, teleconferencias, entre otras) para propiciar y coadyuvar en las gestiones que la cancillería adelante ante otras entidades, en la búsqueda de alternativas en relación con los convenios y contratos que suscriben las instituciones colombianas de educación superior con docentes cubanos.                                                                       
 2. Adelantar al menos dos (2) acciones  encaminadas a divulgar e impulsar la información para la suscripción de convenios interinstitucionales binacionales en materia de educación superior (comunicaciones escritas, teleconferencias, reuniones, etc).</t>
  </si>
  <si>
    <t>Embajada en Ecuador</t>
  </si>
  <si>
    <t>Trabajar, apoyar y hacer seguimiento en coordinación con la Dirección de  América   a los ciclos de los compromisos del  X GABINETE BINACIONAL.PLAN DE ACCION DE CARTAGENA  2021. a las reuniones con canciller, vicecancilleres, direcciones . 
 Hacer reuniones de gestión con el gobierno, cuerpo diplomático, asociaciones, medios de comunicación,gremios,etc.</t>
  </si>
  <si>
    <t>1.Planear, Tramitar , apoyar, coordinar y participar en las reuniones cuatripartitas virtuales o presenciales organizadas por las  Cancillerías y Embajadas de Colombia y Ecuador para tratar distintos temas binacionales entre ellos seguimiento al PLAN DE ACCIÓN DE CARTAGENA - X GABINETE BINACIONAL . Total 4 
 2. Tramitar,  Coordinar , apoyar y participar  en las reuniones presenciales o virtuales del Grupo 3+2, 3+3,  de  ministros , viceministros  diferentes carteras y de directores de  entidades , gremios, empresarios,universidades,medios de comunicación, asociaciones, cuerpo diplomático   = Total 40
3. Tramitar, apoyar, coordinar y participar en reuniones  presenciales o virtuales, con  Vicecancilleres  =  Total 6 
4. Tramitar , apoyar, coordinar, y participar en  reuniones  presenciales o virtuales con los Cancilleres de Colombia y Ecuador. =   Total 4
5. Gabinete Binacional - apoyar y participar.
6. Elaborar y gestionar 300 notas verbales  y memorandos de gestión = Total  año 300 
GRAN TOTAL  = 354</t>
  </si>
  <si>
    <t>- Humano
- Tecnológico</t>
  </si>
  <si>
    <t>Realizar las actividades propuestas para lograr ejecutar y cumplir con  el Plan de Acción 2022.</t>
  </si>
  <si>
    <t>Tramitar, apoyar, coordinar , participar y seguimiento a los compromisos del Plan de Acción de Cartagena  2021 del Eje I. Seguridad y defensa, del X Gabinete Binacional.</t>
  </si>
  <si>
    <t xml:space="preserve">Trabajar en coordinación de la Dirección, Subsecretaría de Asuntos Vecinales y Soberanía para que se realicen las reuniones virtuales o presenciales  entre  las  Cancillerías y Embajadas , miniserios y  entidades responsables de la ejecución del PLAN DE ACCION DE CARTAGENA - X GABINETE BINACIONAL - para seguimiento de la ejecución.EJE I  DE SEGURIDAD Y DEFENSA. </t>
  </si>
  <si>
    <t>Participar y hacer seguimiento a los  compromisos del Plan de Acción de Quito 2020, del Eje II. INFRAESTRUCTURA Y CONECTIVIDAD, del IX Gabinete Binacional</t>
  </si>
  <si>
    <t>Trabajar en coordinación de la Dirección, Subsecretaría de Asuntos Vecinales y Soberanía para que se realicen las reuniones virtuales o presenciales  entre  las  Cancillerías y Embajadas de Colombia y Ecuador, con los  ministerios y  entidades responsables de la ejecución del tre las  Cancillerías y Embajadas de Colombia y Ecuador, Ministerios y  entidades responsables de la ejecución al PLAN DE ACCION DE CARTAGENA - X GABINETE BINACIONAL -  EJE II DE INFRAESTRUCTURA Y CONECTIVIDAD para seguimiento de la ejecución.</t>
  </si>
  <si>
    <t>Tramitar y hacer seguimiento a los  compromisos del Plan de Acción de Cartagena, del Eje III. ASUNTOS FRONTERIZOS del X Gabinete Binacional</t>
  </si>
  <si>
    <t>Trabajar en coordinación de la Dirección, Subsecretaría de Asuntos Vecinales y Soberanía para que se realicen las reuniones virtuales o presenciales  entre  las  Cancillerías y Embajadas de Colombia y Ecuador, con los  ministerios y  entidades responsables de la ejecución del tre las  Cancillerías y Embajadas de Colombia y Ecuador, Ministerios y  entidades responsables de la ejecución al PLAN DE ACCION DE CARTAGENA - X GABINETE BINACIONAL -  EJE III ASUNTOS FRONTERIZOS para seguimiento de la ejecución.</t>
  </si>
  <si>
    <t>Tramitar y hacer seguimiento a los  compromisos del Plan de Acción de Cartagena  2021, del Eje IV ASUNTOS AMBIENTALES  DEL  X Gabinete Binacional.</t>
  </si>
  <si>
    <t>Trabajar en coordinación de la Dirección, Subsecretaría de Asuntos Vecinales y Soberanía para que se realicen las reuniones virtuales o presenciales entre  las  Cancillerías y Embajadas de Colombia y Ecuador, con los  ministerios y  entidades responsables de la ejecución del  EJE IV ASUNTOS AMBIENTALES DEL PLAN DE ACCION DE CARTAGENA . X GABINETE BINACIONAL, para hacer seguimiento a la ejecución de los compromisos.</t>
  </si>
  <si>
    <t>Tramitar, apoyar, coordinar y hacer seguimiento a los  compromisos del Plan de Acción de Cartagena 2021 X GABINETE BINACIONAL  del Eje V ASUNTOS SOCIALES Y CUTURALES del X Gabinete Binacional.</t>
  </si>
  <si>
    <t>Trabajar en coordinación de la Dirección, Subsecretaría de Asuntos Vecinales y Soberanía para que se realicen las reuniones virtuales o presenciales  entre  las  Cancillerías y Embajadas de Colombia y Ecuador, con los  ministerios y  entidades responsables de la ejecución del tre las  Cancillerías y Embajadas de Colombia y Ecuador, Ministerios y  entidades responsables de la ejecución al PLAN DE ACCION DE CARTAGENA - X GABINETE BINACIONAL del EJE V ASUNTOS SOCIALES Y CULTURALES, para hacer seguimiento a ejecución de los compromisos.</t>
  </si>
  <si>
    <t>Tramitar, apoyar,participar y hacer seguimiento a los  compromisos del Plan de Acción de Cartagena 2021, del Eje VI ASUNTOS  ECONOMICOS Y COMERCIALES del X Gabinete Binacional.</t>
  </si>
  <si>
    <t>Trabajar en coordinación de la Dirección de América, Subsecretaría de Asuntos Vecinales y Soberanía para que se realicen las reuniones virtuales o presenciales entre  las  Cancillerías y Embajadas de Colombia y Ecuador, con los  ministerios y  entidades responsables de la ejecución del EJE VI ASUNTOS ECONOMICOS Y COMERCIALES.</t>
  </si>
  <si>
    <t>5.1</t>
  </si>
  <si>
    <t>Tramitar, apoyar, ccoordinar ,participar y hacer seguimiento a los  compromisos del Plan de Acción de Quito 2020, del Eje VII PLAN BINACIONAL DE INTEGRACION FRONTERIZA - ZIP. del IX Gabinete Binacional.</t>
  </si>
  <si>
    <t>Trabajar y apoyar en coordinación con la Direccion América, de la Subsecretaría de Asuntos Vecinales y Soberanía Coordinar , Vicecancilleres   para realizar las videoconferencias de seguimiento entre las Cancillerías y Embajadas de Colombia y Ecuador , con los Ministerios y entidades responsables de la ejecución del EJE VII PLAN BINACIONAL DE INTEGRACION FRONTERIZA -ZIP.</t>
  </si>
  <si>
    <t>Tramitar, apoyar , participar y hacer seguimiento  a los compromisos de la VI Comisión de Lucha contra el delito de Trata de Personas. EJE I SEGURIDAD Y DEFENSA COMPROMISO 3 DEL PLAN DE ACCION DE CARTAGENA.X GABINETE BINACIONAL y EJE I SGURIDAD Y DEFENSA.</t>
  </si>
  <si>
    <t>Trabajar y apoyar  en coordinación con la Dirección de Asuntos Multilaterales Comixta de Lucha contra el Delito de Trata de Personas y participar en las distintas reuniones virtuales o presenciales entre las Cancillerías y Embajadas de Colombia y Ecuador, ministerios y entidades responsables de su ejecución.</t>
  </si>
  <si>
    <t>Tramitar, apoyar y hacer seguimiento al desarrollo de los proyectos aprobados en el marco de la Comisión Mixta de Cooperación Internacional, entre Colombia y Ecuador.</t>
  </si>
  <si>
    <t>Trabajar  y participar en las reuniones virtuales convocadas por la  Dirección de Cooperación y APC Colombia , entre las Cancillerías de Colombia y Ecuador y las entidades responsables de la ejecución.</t>
  </si>
  <si>
    <t xml:space="preserve">Diseñar  e implementar, en coordinación con Procolombia en Ecuador, el plan Conectados. (Se anexa plan conectados). </t>
  </si>
  <si>
    <t>Realizar en conjunto con Procolombia,  ruedas de negocios, visitas a empresarios, eventos de promoción  turístico y oferta exportadora de Colombia.</t>
  </si>
  <si>
    <t xml:space="preserve">- Humano
- Tecnológico
</t>
  </si>
  <si>
    <t>3.2</t>
  </si>
  <si>
    <t>Apoyo y seguimiento en los diferentes espacios multilaterales (PROSUR, OLADE, CAN, ALIANZA PACIFICO y otros)</t>
  </si>
  <si>
    <t>Trabajar en coordinación con la Dirección de Asuntos Políticos Multilaterales y participar  en las distintas actividades de estos organismos.</t>
  </si>
  <si>
    <t>PLAN DE COMUNICACIONES:
1)Elaborar y difundir boletines informativos sobre temas políticos, económicos, fronterizos, migratorios, de seguridad y defensa, comerciales, culturales,educación,deportes,salud,diplomacia, derechos humanos, gabinete binacional, organismos internacional , de las actividades  que realiza,participa o asiste la Embajada. 
2)  Elaborar y enviar informe  a la Cancillería informe diario sobre las noticias más relevantes de Ecuador .
3) Elaborar y enviar  informe sobre las noticias  que sobre Colombia publican  los medios de comunición de Ecuador 
4) Elaborar comunicaciones para  divulgar noticias que nos envíe la Cancillería para las distintas Instituciones y Entidades  públicas de Ecuador, Gremios, medios de comunicación, presidentes de bancos, empresarios, universidades ,etc. (5) TOTAL 562</t>
  </si>
  <si>
    <t xml:space="preserve">PLAN DE COMUNICACIONES. 
1) BOLETINES - total año 171. Elaborar y difundir los boletines de prensa sobre  temas políticos, económicos, culturales, deportes, salud,  derechos humanos, comercio, asuntos fronterizos, Plan Promoción de Colombia en el Exterior,  asuntos bilaterales y multilatrales, medio ambiente, seguridad y defensa, Gabinete Binacional,  de las actividades que  hace o participar esta Embajada o el Gobierno de Colombia. 
2) Elaborar informe diario de noticias más relevantes de Ecuador y publicadas en los medios de comunicación. Total 240.
3) Elaborar informe  diario sobre las noticias de Colombia y  publicadas en los medios de comunicación de Ecuador . Total 127 
4) Reenviar Newsletter  de la Cancillería de Colombia a gobierno, medios de comunicación, academia, empresarios, gremios y sociedad civil  a través de correos electrónicos. Total 24
 TOTAL PLAN DE COMUNICACIONES = 562
</t>
  </si>
  <si>
    <t>Planear, organizar , promover y  ejecutar el Plan de Promoción Colombia en el Exterior 2022 (Economía Naranja, Diplomacia Cultural - música, gastronomía, arte, cine, literatura, turismo, audiovisuales, deportes, educación,  entre otros).</t>
  </si>
  <si>
    <t>Realizar actividades de planeación, organización, promoción,  participar en reuniones y ejecución de las actividades programadas en el Plan, bajo los lineamientos y presupuesto asignado por la Cancillería.</t>
  </si>
  <si>
    <t>- Financiero
- Humano
- Físico
- Tecnológico</t>
  </si>
  <si>
    <t>7.5</t>
  </si>
  <si>
    <t>Elaborar, presentar  y publicar el informe  de rendición de cuentas.</t>
  </si>
  <si>
    <t>Elaborar y presentar informe de rendición de cuentas, de acuerdo a las instrucciones de la Cancillería.</t>
  </si>
  <si>
    <t>Embajada en Estados Unidos</t>
  </si>
  <si>
    <t>Consolidar la alianza estratégica con los Estados Unidos y la diversificación de la agenda bilateral.</t>
  </si>
  <si>
    <t xml:space="preserve">Se promoverá la realización de los mecanismos de relacionamiento de alto nivel bilateral, y de encuentros con el Gobierno y sectores relevantes para fortalecer la cooperación en las diferentes áreas de la relación bilateral. 
</t>
  </si>
  <si>
    <t xml:space="preserve">Humano </t>
  </si>
  <si>
    <t xml:space="preserve">Se realizarán ocho (8) actividades al año, dos (2) en cada trimestre, consistentes en reuniones y eventos, mecanismos -como por ejemplo y según corresponda, el Diálogo de Alto Nivel -DAN-, Grupo de Trabajo Antinarcóticos, CAPREE, entre otros) visitas de altos funcionarios y reuniones con el ejecutivo, sector privado, centros académicos, tanques de pensamiento para impulsar la diversificación de la agenda bilateral con miras a consolidar un marco de relacionamiento estratégico a largo plazo. </t>
  </si>
  <si>
    <t>Fortalecer el apoyo bipartidista a la relación bilateral e impulsar los intereses de Colombia en el Congreso de los Estados Unidos.</t>
  </si>
  <si>
    <t xml:space="preserve">Se llevarán a cabo actividades, reuniones y demás acciones con congresistas y funcionarios del legislativo orientadas a impulsar los intereses nacionales en el Congreso de los Estados Unidos. Se darán a conocer los esfuerzos y avances del Gobierno en temas relevantes. </t>
  </si>
  <si>
    <t>Se realizarán reuniones, gestiones y/o eventos con congresistas y funcionarios del legislativo (tanto demócratas como republicanos), de la Cámara y del Senado, principalmente pertenecientes a los comités de Relaciones Exteriores y Apropiaciones. Para temas específicos se realizarán eventos u reuniones con congresistas y funcionarios del legislativo asignados a los comités a cargo de los respectivos asuntos de interés para Colombia. Como evidencia se presentará un (1) informe trimestral detallando las reuniones y/o actividades realizadas con el Congreso de los Estados Unidos.</t>
  </si>
  <si>
    <t xml:space="preserve">Afianzar la relación bilateral en comercio, turismo e inversión, incluido en el marco del Tratado de Libre Comercio,  así como otros mecanismos, como el US-Colombia Business Council, entre otros y/o a través de iniciativas/proyectos especiales. </t>
  </si>
  <si>
    <t xml:space="preserve">En conjunto con las Representaciones del  Ministerio de Comercio, Industria y Turismo y ProColombia se realizarán reuniones, eventos y actividades tanto con el Gobierno, Congreso y  agencias técnicas competentes de los Estados Unidos, así como con el sector privado, para continuar promoviendo la imagen positiva del país e incrementar oportunidades de comercio, turismo e inversión entre Estados Unidos y Colombia, incluyendo la divulgación e impulso a iniciativas/proyectos especiales que apoyen este propósito (Build Back Better World -B3W y relocalización de las cadenas de suministro).  </t>
  </si>
  <si>
    <t xml:space="preserve">Se realizarán ocho (8) actividades al año, dos (2) por trimestre. Las acciones pueden incluir, reuniones técnicas, teleconferencias, eventos, desayunos/almuerzos. El propósito será seguir identificando nuevas oportunidades y continuar  avanzando en los propósitos de la agenda comecial, de inversión y turismo, con la participación del sector privado y/o agencias del Gobierno. </t>
  </si>
  <si>
    <t>Proyectar a Colombia como un país innovador y creativo, divulgando una imagen positiva y de transformación.</t>
  </si>
  <si>
    <t>Desarrollar y/o participar en iniciativas, actividades o escenarios culturales, artísticos, educativos, de ciencia y tecnología, y TIC que ofrezcan oportunidades para Colombia. Igualmente, se continuará fortaleciendo el relacionamiento con medios de comunicación colombianos y estadounidenses, incluyendo una activa difusión de las actividades de la Embajada, particularmente en el marco de la celebración de los 200 años de relaciones diplomáticas entre los dos países.</t>
  </si>
  <si>
    <t xml:space="preserve">Las acciones descritas en esta actividad se llevarán a cabo principalmente con universidades, colegios, asociaciones/instituciones/organizaciones educativas, culturales y científicas. Así mismo con entidades gubernamentales. Las acciones con medios de comunicación locales y colombianos comprenden la difusión de estas actividades de la Embajada, así como la actualización de información sobre el país en el caso de los locales. Como evidencia se presentará un (1)  informe trimestral detallando las actividades y gestiones realizadas en este ámbito. </t>
  </si>
  <si>
    <t xml:space="preserve">Impulsar los intereses de Colombia en temas como biovidersidad, cambio climático, medio ambiente, asuntos sociales. Dar a conocer el liderazgo del país en iniciativas y proyectos en la materia. </t>
  </si>
  <si>
    <t xml:space="preserve">Procurar la movilización de recursos, cooperación y alianzas estratégicas en estas áreas para promover los asuntos ambientales y sociales (salud, emprendimiento, empoderamiento de las mujeres).  </t>
  </si>
  <si>
    <t xml:space="preserve">Se realizarán cuatro (4) actividades al año, una (1) por trimestre. Las acciones pueden incluir reuniones, participación/organización de eventos, reuniones, actividades y divulgación de información.  </t>
  </si>
  <si>
    <t>Embajada en Guatemala</t>
  </si>
  <si>
    <t xml:space="preserve">PROMOVER REUNION BILATERAL PRESIDENCIAL </t>
  </si>
  <si>
    <t>GESTIONAR Y COORDINAR CON CANCILLERIA COLOMBIANA Y GUATEMALTECA UNA FECHA PARA VISITA DEL PRESIDENTE IVÁN DUQUE A GUATEMALA.</t>
  </si>
  <si>
    <t>1) Promover con las Cancillerías fecha de visita del Presidente Iván Duque a Guatemala</t>
  </si>
  <si>
    <t xml:space="preserve">Promover la inversión de empresas colombianas en Contratación Pública </t>
  </si>
  <si>
    <t>Impulsar reuniones de empresas colombianas con Entidades gubernamentales guatemaltecas que ofrezcan contratación pública</t>
  </si>
  <si>
    <t>1) Realizar reuniones entre empresas colombianas y Entidades guatenmaltecas interesadas en inversiones colombianas.</t>
  </si>
  <si>
    <t>Desarrollar las actividades en el marco del Plan de Promoción de Colombia en el Exterior</t>
  </si>
  <si>
    <t>Eventos con artistas y académicos colombianos, enmarcados en la estrategia:"Una ventana a Colombia", por medios presenciales y virtuales.</t>
  </si>
  <si>
    <t>HUMANO, FINANCIERO Y TECNOLÓGICO.</t>
  </si>
  <si>
    <t>1) DESARROLLAR LAS ACTIVIDADES DE PROMOCIÓN DE COLOMBIA EN EL EXTERIOR</t>
  </si>
  <si>
    <t>7.7</t>
  </si>
  <si>
    <t>REALIZAR ACTIVIDADES CON CONNACIONALES PARA LOGRAR ALCANZAR LA ESTRATEGIA</t>
  </si>
  <si>
    <t>EVENTOS VIRTUALES CON CONNACIONALES EN COORDINACION CON EL CONSULADO</t>
  </si>
  <si>
    <t>HUMANO Y TECNOLÓGICO</t>
  </si>
  <si>
    <t>1) REALIZAR REUNIONES VIRTUYALES CON CONNACIONALES PARA MEJORAR TRÁMITES Y SERVICIOS DEL CONSULADO.</t>
  </si>
  <si>
    <t>REALIZAR REUNIONES DE SEGUIMIENTO DE COMIXTA</t>
  </si>
  <si>
    <t>DESARROLLAR LAS REUNIONES DE SEGUIMIENTO Y AJUSTES DE COMIXTA.</t>
  </si>
  <si>
    <t xml:space="preserve">1) REALIZAR LAS REUNIONES DE SEGUIMIENTO DE COMIXTA </t>
  </si>
  <si>
    <t>Embajada en Honduras</t>
  </si>
  <si>
    <t>Monitorear el cumplimiento de los compromisos alcanzados durante la V Reunión del Mecanismo Binacional entre Colombia y Honduras, celebrada en 2021.</t>
  </si>
  <si>
    <t>Coordinar la realización de actividades de seguimiento a lo acordado en la V Reunión del Mecanismo Binacional entre Colombia y Honduras.</t>
  </si>
  <si>
    <t>Humano
Tecnológico</t>
  </si>
  <si>
    <t xml:space="preserve">Durante el tercer trimestre del año se llevará a cabo una actividad de seguimiento, con las autoridades del nuevo gobierno, para revisar lo acordado en la V Reunión del Mecanismo Binacional entre Colombia y Honduras. 
</t>
  </si>
  <si>
    <t>Promover la Economía Naranja en áreas de interés común para diverdificar  el relacionamiento bilateral.</t>
  </si>
  <si>
    <t>Desarrollar acciones de información, divulgación y sensibilización de la importancia de las industrias culturales y creativas con partes interesadas en Honduras.</t>
  </si>
  <si>
    <t xml:space="preserve">Celebración en el segundo trimestre de un encuentro sobre Economía Naranja con integrantes del nuevo gobierno de Honduras.
</t>
  </si>
  <si>
    <t>Impulsar la planeación y desarrollo del Programa de Cooperación Sur-Sur Colombia-Honduras 2022-2023</t>
  </si>
  <si>
    <t>Coordinar la realización de reuniones orientadas a la planificación y desarrollo del nuevo Programa de Cooperación Sur-Sur Colombia-Honduras 2022-2023.</t>
  </si>
  <si>
    <t>La Embajada participará en 4 reuniones, una cada trimestre, incluyendo la preparación y realización de la Comisión Mixta de Cooperación, para apoyar  el diseño y desarrollo del Programa de Cooperación Colombia-Honduras 2022-2023.</t>
  </si>
  <si>
    <t>Consolidar la cooperación en seguridad integral en Honduras en el marco del "Plan de Acción de Cooperación Regional en Seguridad" en:
-Lucha contra el tráfico de estupefacientes
-La delincuencia organizada
- Fortalecimiento de las instituciones de seguridad
-Mejoramiento de la seguridad ciudadana</t>
  </si>
  <si>
    <t>Apoyar la concertación de  encuentros, reuniones y hacer seguimiento a las actividades de cooperación en seguridad integral entre Colombia y Honduras, en coordinación con la Agregaduría Militar de Colombia en Honduras.</t>
  </si>
  <si>
    <t>La Embajada impulsará, en coordinación con la Agregaduría de Defensa, la realización de 4 reuniones, una cada trimestre,  con los nuevos interlocutores del nuevo Gobierno Hondureño, sobre temas de seguridad integral , con los objetivos de 1) Aportar elementos de análisis actualizado y 2) Actualizar y Consolidar  la cooperación Colombia- Honduras en esta área.</t>
  </si>
  <si>
    <t>Consolidar la diplomacia económica y comercial en Honduras, mediante el apoyo a la estrategia de promoción de exportaciones, inversión y turismo en el marco de la Estrategia Conectados, de manera articulada con el Ministerio de Comercio, Industria y Turismo y Procolombia.</t>
  </si>
  <si>
    <t>Desarrollar acciones de acompañamiento y orientación a personas (naturales y jurídicas) que deseen establecer o consolidar relaciones comerciales entre los dos países, así como defender los intereses de las inversiones y presencia comercial de Colombia en Honduras, procurando velar por la defensa de la seguridad jurídica de las mismas, en coordinación con el Ministerio de Comercio, Industria y Turismo y Procolombia.</t>
  </si>
  <si>
    <t>La Embajada coordinará la celebración de 14 reuniones para promover inversión en doble via, continuar con la defensa de  los intereses de las empresas colombianas en Honduras y monitorear  la consolidación de la relacion comercial bilateral. Las reuniones serán con partes interesadas y estratégicas, tales como:
- Representantes de entidades públicas colombianas (Prolocombia-Mincit)  y hondurreñas.
-Empresarios/gremios  hondureños
-Empresarios colombianos
Con el fin de apoyar la relación comercial en:
-Fomento de inversiones en Colombia
- Importación de productos, bienes y servicios colombianos a Honduras- Turismo hacia Clolombia</t>
  </si>
  <si>
    <t>Promover la Diplomacia Cultural colombiana en Honduras a través de la educación, el deporte y la promoción de las expresiones culturales del país</t>
  </si>
  <si>
    <t>Desarrollar acciones culturales para difundir  la Diplomacia Pública de Colombia en Honduras</t>
  </si>
  <si>
    <t xml:space="preserve">Se proyectarán los mensajes de mayor interés para la política exterior de Colombia, mediante la proyección cultural de alto impacto y alcance, mediante el establecimiento de alianzas con partes estratégicas. </t>
  </si>
  <si>
    <t>Identificar las necesidades de los connacionales y emprender acciones que permitan atender las necesidades detectadas.</t>
  </si>
  <si>
    <t>Promover programas y servicios que beneficien a los connacionales en Honduras</t>
  </si>
  <si>
    <t>Humano
Tecnológico
Financiero</t>
  </si>
  <si>
    <t>La Embajada, a través de su Sección Consular, realizará:
2 encuentros consulares con los connacionales y
2 actividades  en el marco del  Programa Colombia Nos Une</t>
  </si>
  <si>
    <t>Informar acerca de la oferta de servicios y programas que beneficien a los connacionales en Honduras</t>
  </si>
  <si>
    <t>Brindar información acerca de las políticas públicas, los programas, servicios y actividades que ofrece el Gobierno colombiano a los connacionales que habitan en Honduras</t>
  </si>
  <si>
    <t>La Embajada, a través de su Sección Consular, difundirá a través del SITAC y el Webmaster 12 boletines, uno por cada mes</t>
  </si>
  <si>
    <t>Realizar jornadas de Consulado Móvil en Honduras</t>
  </si>
  <si>
    <t>Ejecutar jornadas de Consulado Móvil para fortalecer el servicio consular con más y mejores servicios para los connacionales en Honduras.</t>
  </si>
  <si>
    <t>La Embajada, a través de su Sección Consular, realizará 2 Consulados Móviles con el propósito de facilitar la realización de trámites a connacionales domiciliados fuera de Tegucigalpa.</t>
  </si>
  <si>
    <t>Embajada en Jamaica</t>
  </si>
  <si>
    <t>Apoyar las gestiones pertinentes para la organización de la IX  Comisión de Vecindad entre Colombia y Jamaica</t>
  </si>
  <si>
    <t xml:space="preserve">En coordinación con las dependencias correspondientes, apoyar las gestiones necesarias para la realización de la IX  Comisión de Vecindad entre Colombia y Jamaica mediante el envío de notas, participación en reuniones, seguimiento de temas o comunicación permanente con los ministerios de exteriores de ambos países entre otras actividades desde las competencias de la misión para materializar la realización de este importante mecanismo bilateral. </t>
  </si>
  <si>
    <t>Humanos, físicos, tecnológicos</t>
  </si>
  <si>
    <t xml:space="preserve">Reunión preparatoria con las autoridades jamaicanas para retomar la agenda (en concertación con la Dirección de América); Apoyar a la Dirección de América en lo requerido para concretar fecha de la Comisión (de acuerdo a la situación de la pandemia para el primer trimestre de 2021) enviando notas verbales o documentos según corresponda; Participar en la Comisión acompañando las reuniones que se realicen en el marco del encuentro; Realizar seguimiento a los compromisos adquiridos según sea solicitado por la Dirección de América y las otras áreas del ministerio que participan en este mecanismo (Cooperación, Desarrollo Fronterizo). </t>
  </si>
  <si>
    <t>Relacionar a la Embajada con actores relevantes en Jamaica</t>
  </si>
  <si>
    <t>Posicionar a Colombia, su agenda positiva y promover la cooperación para incidir en el desarrollo de la agenda bilateral con Jamaica.</t>
  </si>
  <si>
    <t>Realizar reuniones con actores relevantes del Estado jamaicano y otras instancias públicas o privadas para retomar la agenda bilateral y el relacionamiento de la Embajada.</t>
  </si>
  <si>
    <t>Relacionar a la Embajada con actores relevantes en las otras islas de la concurrencia (San Cristóbal y Nieves, Antigua y Barbuda, Bahamas, Dominica y Santa Lucia)</t>
  </si>
  <si>
    <t>Posicionar a Colombia, su agenda positiva y promover la cooperación para incidir en el desarrollo de la agenda bilateral con San Cristóbal y Nieves, Antigua y Barbuda, Bahamas, Dominica y Santa Lucia.</t>
  </si>
  <si>
    <t>Realizar reuniones con actores relevantes de gobierno y otras instancias públicas o privadas para retomar la agenda bilateral y el relacionamiento de la Embajada con San Cristóbal y Nieves, Antigua y Barbuda, Bahamas, Dominica y Santa Lucia.</t>
  </si>
  <si>
    <t>14.Vida submarina</t>
  </si>
  <si>
    <t>Promocionar la imagen positiva de Colombia con la visita del buque insignia de la Armada Nacional como estrategia de diplomacia pública</t>
  </si>
  <si>
    <t xml:space="preserve">Visita del Buque Escuela Gloria como herramienta de diplomacia pública y de promoción de la imagen positiva del país. </t>
  </si>
  <si>
    <t>Acciones realizadas en 2022 para la visita a Jamaica del Buque Escuela Gloria de la Armada Nacional</t>
  </si>
  <si>
    <t xml:space="preserve">Acompañar a Jamaica en la implementación de políticas orientadas a la atención de personas con discapacidad </t>
  </si>
  <si>
    <t xml:space="preserve">A tracvés del intercambio de buenas prácticas y expertos apoyar al Gobierno de Jamaica en el proceso de implementación de compromisos internacionales en materia de atención y garantía de derechos a personas con discapacidad. </t>
  </si>
  <si>
    <t>Acciones realizadas para acompañar a Jamaica en el proceso de implementación de mejores políticas públicas en materia de atención a personas con discapacidad.</t>
  </si>
  <si>
    <t xml:space="preserve">Promover la facilitación del comercio entre Colombia y Jamaica </t>
  </si>
  <si>
    <t>Apoyar el contacto entre las autoridades  comerciales, agrícolas, sanitarias y fitosanitarias de Colombia y Jamaica para avanzar en la facilitación del comercio entre ambos países particularmente de productos frescos.</t>
  </si>
  <si>
    <t xml:space="preserve">Apoyar y acompañar al Ministerio de Comercio, Industria y Turismo, ProColombia y otras autoridades agrícolas, sanitarias y fitosanitarias en el desarrollo de las reuniones (que sean requeridas) con sus contrapartes jamaicanas para poder viabilizar (en lo posible) la importación/exportación de productos frescos entre ambos países a través de las oportunidades comerciales que se identifiquen. </t>
  </si>
  <si>
    <t>Promover la cultura colombiana en Jamaica y los países de la concurrencia como herramienta para facilitar el acercamiento, promover la amistad y diálogo político con gobiernos y otros actores relevantes</t>
  </si>
  <si>
    <t>Desarrollar las actividades culturales en el marco del Plan de Promoción de Colombia en el Exterior de la Embajada para el 2022 de acuerdo con los lineamientos de la Dirección de Asuntos Culturales.</t>
  </si>
  <si>
    <t>Humanos, físicos, tecnológicos y financieros</t>
  </si>
  <si>
    <t>Se llevarán a cabo por lo menos 4 actividades en el marco del PPCE. La formulación de este plan plantea cinco actividades propuestas por la Misión sin perjuicio de otras actividades propuestas desde la Dirección de Asuntos Culturales.</t>
  </si>
  <si>
    <t>Promover a Colombia como destino para el aprendizaje del español como segunda lengua atendiendo la prioridad de los Gobiernos de Jamaica, San Cristóbal y Nieves, Antigua y Barbuda, Bahamas, Dominica y Santa Lucia en capacitar a funcionarios y docentes en esta lengua</t>
  </si>
  <si>
    <t>Apoyar a la Dirección de Asuntos Culturales en el seguimiento de la Estrategia de Difusión de la Cultura Colombiana a través de la Enseñanza del Español (curso de español) que se promueve en Jamaica y otros países de la circunscripción en el marco del curso (virtual) que se realizará en 2022 (por definir).</t>
  </si>
  <si>
    <t xml:space="preserve">Apoyar en el seguimiento del curso de español a través del contacto permanente con los puntos focales en los países beneficiarios a través de comunicaciones o reuniones cuando sea requerido sirviendo como canal de comunicación entre Gobierno colombiano y autoridades de los países beneficiarios. </t>
  </si>
  <si>
    <t xml:space="preserve">Incrementar la capacidad de respuesta en materia de aisstencia y trámites consulares en la circunscripción a través de la designación de consulados honorarios en las otras islas. </t>
  </si>
  <si>
    <t xml:space="preserve">La designación de consules honorarios podrá facilitar y respaldar la gestión consular considerando las distancias y dificultades que existen para desplazarse hacia Kingston o la necesidad de tener un mayor relacionamiento in situ con autoridades locales en caso de requerirse. </t>
  </si>
  <si>
    <t>Notas verbales, entrevistas a posibles candidatos, conceptos de apoyo para su designación, capacitación de las personas nombradas entre otros para articular la gestión de los consules honorarios que se designen en las concurrencias con las labores de la Sección Consular en Kingston.</t>
  </si>
  <si>
    <t>Promover a Colombia como referente en materia de apostilla</t>
  </si>
  <si>
    <t>Socializar con Jamaica los avances en materia de apostilla alcanzados por Colombia facilitando a los connacionales en la isla el acceso a trámites ante autoridades locales que acepten los documentos colombianos sin requerir sellos o procesos adicionales que demoren particularmente los trámites de regularización migratoria de colombianose en Jamaica.</t>
  </si>
  <si>
    <t xml:space="preserve">Notas verbales y/o reuniones con las autoridades locales en materia de apostilla para intercambio de buenas prácticas, aceptación recíproca de las apostillas emitidas por ambos países entre otros. </t>
  </si>
  <si>
    <t xml:space="preserve">Promover la mejora continua de los servicios consulares y apoyar una migración segura, ordenada y regular </t>
  </si>
  <si>
    <t>Realizar varias acciones que beneficien a la comunidad colombiana residente en Jamaica y la circunscripción reduciendo en lo posible gastos derivados de desplazamientos y promoviendo (según sea el caso) el uso de la tecnología para facilitar el acceso a trámites y servicios bajo los lineamientos de la Dirección de Asuntos Migratorios, Consulares y Servicio al Ciudadano, igualmente promover un mayor acercamiento con la comunidad que permita identificar acciones de interés.</t>
  </si>
  <si>
    <t>Envío de boletines informativos a la comunidad colombiana; reuniones y otras actividades de vinculación con la comunidad (según contingencia COVID-19 para 2022).</t>
  </si>
  <si>
    <t>Embajada en México</t>
  </si>
  <si>
    <t>Fortalecer y diversificar la relación bilateral con grupos de interés.</t>
  </si>
  <si>
    <t>Identificar grupos de interés creando una base de datos, programar un esquema de presentaciones y  talleres  para divulgar la imagen positiva del país , identificar y participar en encuentros de promoción de Colombia.</t>
  </si>
  <si>
    <t>Diseñar, establecer e implementar  hojas de ruta de trabajo conjunto con centros de pensamientos, grupos de interés y asociaciones de colombianos en México para la difusión de la imagen de positiva de Colombia.</t>
  </si>
  <si>
    <t>Fortalecer y diversificar la relación bilateral con actores gubernamentales.</t>
  </si>
  <si>
    <t xml:space="preserve">Desarrollar las reuniones de alto nivel con la secretaria de relaciones exteriores de México junto con las áreas técnicas competentes para la construcción del memorando de entendimiento. Identificar y establecer los grupos de trabajo como GANSEG, formulando un cronograma de trabajo, realizando encuentros técnicos, promoviendo reuniones de alto nivel y haciendo el seguimiento correspondiente. </t>
  </si>
  <si>
    <t>Adoptar un memorando de entendimiento del gabinete binacional y su implementación.</t>
  </si>
  <si>
    <t>Mejorar y profundizar las relaciones políticas que permitan reducir  el número de inadmisiones de colombianos.</t>
  </si>
  <si>
    <t>Coordinar con la Secretaria de Relaciones Exteriores de México, el Instituto Nacional de Migración,  Migración Colombia y Consulados reuniones de alto nivel para hacer el seguimiento al tema de inadmisiones. Por medio de mesas de trabajo. Reuniones bimensuales con cónsules de Colombia.</t>
  </si>
  <si>
    <t>Disminuir  el numero de colombianos inadmitidos  por México</t>
  </si>
  <si>
    <t>Establecer relacionamiento con gobiernos federales y municipales a través de acuerdos de hermanamiento o memorandos de entendimiento como mecanismo de cooperación descentralizada.</t>
  </si>
  <si>
    <t xml:space="preserve"> Revisar las solicitudes de hermanamiento, establecer los contactos entre las partes interesadas, Acompañar el diseño del memorando de entendimiento o acuerdo de hermanamiento, las y reuniones técnicas, concretar la fecha y realizar el respectivo seguimiento.</t>
  </si>
  <si>
    <t>Concretar  la firma de 5 hermanamientos o memorando de entendimiento para  el intercambio comercial, de inversión y de turismo</t>
  </si>
  <si>
    <t>Fortalecer la cooperación económica turística y comercial entre Colombia y México en beneficio de la promoción de exportaciones colombianas, atracción de inversiones, fomento al turismo, impulso a la innovación, industrias 4.0 y a la economía naranja.</t>
  </si>
  <si>
    <t>Identificar las líneas de oportunidad con las secretarias de desarrollo con los gobiernos territoriales, cámaras de comercio y gremios. Relacionar las partes interesadas a través de mesas de trabajo virtuales o presenciales.
Identificar buenas practicas de Colombia hacia México y contactar las partes interesadas.
 Revisión  de un (1) mecanismo 
 Ingresar a un (1) Mecanismo de entendimiento de comercio
 Realizar gestiones para facilitar un (1) escenario normativo favorable para las exportaciones colombianas</t>
  </si>
  <si>
    <t>Realizar al menos 10 actividades, eventos, webinars o reuniones con gobierno , cámaras de comercio o gremios con el fin de promover en México la buena imagen del país</t>
  </si>
  <si>
    <t>Desarrollar diplomacia comercial en México en conjunto de Ministerio de Comercio, Industria y Turismo y Procolombia en el marco de Estrategia Co-nectados, con el fin de impulsar el turismo, la apertura de nuevos mercados, posicionar productos de Colombia y ampliar accesibilidad de nuevos productos.</t>
  </si>
  <si>
    <t>Identificar, gestionar y desarrollar  en conjunto con Procolombia  los diferentes eventos contemplados en la estrategia Co-nectados como ferias, desayunos empresariales, vistas a empresas, entre otros.</t>
  </si>
  <si>
    <t>Promover 10 actividades en el marco de la estrategia conectados con objeto de fortalecer el posicionamiento de Colombia, el turismo y las relaciones comerciales.</t>
  </si>
  <si>
    <t>3.1</t>
  </si>
  <si>
    <t>Apoyar el logro de los objetivos e intereses de política exterior de Colombia en organismo multilaterales a través de gestiones ante el gobierno de México y los organismos con sede en el país ; con énfasis en la presidencia pro tempore de Mexico en la alianza del pacifico</t>
  </si>
  <si>
    <t>Apoyar y acompañar la participación de Colombia en diferentes instancias multilaterales, particularmente en lo relacionado con la Alianza del Pacifico. Articular las acciones diplomáticas necesarias en coordinación y seguimiento de las instrucciones del viceministerio de asuntos multilaterales orientadas a asegurar la participación proactiva de Colombia en escenarios multilaterales, favoreciendo los intereses nacionales.</t>
  </si>
  <si>
    <t>Representar a Colombia en los mecanismos multilaterales con sede en México.</t>
  </si>
  <si>
    <t>Identificar  conectar y acompañar  iniciativas y proyectos de trasferencia de conocimiento y buenas practicas técnicas y científicas de cooperación sur sur y triangular.</t>
  </si>
  <si>
    <t>Identificar temas y contrapartes para el desarrollo de nuevas iniciativas y el seguimiento a la adecuada ejecución de los instrumentos de cooperación vigentes. La embajada trabajara para un mayor relacionamiento con actores no tradicionales de la cooperación, así como con los organismos internacionales con sede en México. Se apoyara en la implementación de los programas de cooperación realizando un trabajo coordinado con La dirección de cooperación internacional y con  APC participando en las reuniones de seguimiento a los programas de cooperación de  la comixtas</t>
  </si>
  <si>
    <t xml:space="preserve">Identificar  8 nuevos proyectos  de cooperación sur sur o triangular y acompañar 8 proyectos de cooperación técnica y científica </t>
  </si>
  <si>
    <t xml:space="preserve">Implementación del plan de promoción de Colombia que favorezcan el conocimiento de la diversidad colombiana y sus experiencias culturales.
</t>
  </si>
  <si>
    <t xml:space="preserve"> Organizar Cátedras Colombia en México y talles de culturales y de i industria creativa.
</t>
  </si>
  <si>
    <t>Humano, financiero y tecnológico</t>
  </si>
  <si>
    <t xml:space="preserve">Plan de promoción de Colombia implementado 4 talleres y  2 Cátedras Colombia
</t>
  </si>
  <si>
    <t>Promover la diplomacia cultural colombiana vinculando la educación, el deporte y la promoción de las expresiones culturales del país como herramientas de política exterior en México.</t>
  </si>
  <si>
    <t>Desarrollar acciones culturales educativas y deportivas que proyecten a Colombia como un país innovador y creativo dando especial prelación a la economía naranja a través de la participación en eventos literarios fílmicos musicales artísticos y gastronómicos intercambios y eventos deportivos entre otros relacionándose con interlocutores no tradicionales y en espacios alternativos. Celebración de las fiestas patrias de Colombia en México. Identificar, diseñar, y desarrollar intercambios de bunas practicas con culturas ancestrales, comunidades y etnias colombianas. Reuniones reuniones con los directores de los festivales, galeristas. acompañamiento a la adecuada ejecución del Programa de Cooperación Cultural y Educativa 2021 de la Comisión Mixta de Cooperación</t>
  </si>
  <si>
    <t>Se celebraran 6 actividades que implicaran exposiciones, eventos culturales, ferias, festivales, talleres, conciertos, y foros.</t>
  </si>
  <si>
    <t>Posicionar a Colombia como destino Educativo</t>
  </si>
  <si>
    <t>Implementación y puesta en marcha de la estrategia de internacionalización de la educación. Promocionar  la movilidad académica, difundir la Beca Colombia, identificar universidades,red de investigadores y centros de pensamiento y establecer líneas de interés para investigación.</t>
  </si>
  <si>
    <t xml:space="preserve">Hacer 6 alianzas estratégicas con universidades mexicanas 
Promocionar Beca Colombia y otorgarla 5
 3 nuevos proyectos de investigación identificados
</t>
  </si>
  <si>
    <t>Embajada en Panamá</t>
  </si>
  <si>
    <t xml:space="preserve">Promover la reactivación de la Comisión de Vecindad Colombo-Panameña, con el fin impulsar el desarrollo de la región fronteriza y el bienestar de sus habitantes.   </t>
  </si>
  <si>
    <t>Realizar reuniones presenciales o virtuales con las entidades colombianas o panameñas pertinentes con el fin de que se celebre la XVIII Comisión de Vecindad Colombo-Panameña, la cual no se ha podido reunir en los dos últimos años por causa del Covid-19.</t>
  </si>
  <si>
    <t xml:space="preserve">Se realizarán dos reuniones en el primer semestre y una en el segundo semestre con las entidades pertinentes de Colombia y Panamá, con el fin de lograr la celebración de la VIII Comisión de Vecindad Colombo-Panameña. Se enviarán registros de las reuniones o, en su defecto, documentos que reflejen la imposibilidad de realizarlas. </t>
  </si>
  <si>
    <t>5.3</t>
  </si>
  <si>
    <t xml:space="preserve">Promover la reactivación de la Comisión Mixta Permanente Colombo-Panameña de Fronteras, con el fin de retomar los trabajos de demarcación fronteriza.   </t>
  </si>
  <si>
    <t>Realizar reuniones presenciales o virtuales con las entidades panameñas o colombianas pertinentes con el fin de que se celebre la IX Comisión Mixta Permanente Colombo-Panameña de Fronteras, la cual no se ha reunido en los dos últimos años por causa del Covid-19.</t>
  </si>
  <si>
    <t xml:space="preserve">Se realizarán dos reuniones en el primer semestre y una en el segundo semestre con las entidades pertinentes de Colombia y Panamá, con el fin de lograr la celebración de la IX Comisión Mixta Permanente Colombo-Panameña de Fronteras. Se enviarán registros de las reuniones o, en su defecto, documentos que reflejen la imposibilidad de realizarlas. </t>
  </si>
  <si>
    <t>Reiterar al Gobieno Panameño el interés del Gobierno de Colombia de establecer un Gabinete Binacional Colombia-Panamá con el fin de fortalecer la relación bilateral e incrementar la cooperación entre las instituciones de los dos países.</t>
  </si>
  <si>
    <t xml:space="preserve">Realizar reuniones presenciales o virtuales con autoridades panameñas o, en su defecto, enviar comunicaciones a altas autoridades panameñas, relativas al interes del Gobierno de Colombia de fortalecer los mecanismos de relacionamiento e incrementar la cooperación.   </t>
  </si>
  <si>
    <t xml:space="preserve">Se realizarán dos reuniones o envío de comunicaciones a altas autoridades panameñas para reiterar el interés de Colombia en el establecimiento de un Gabinete Binacional. Las gestiones se realizarán en el segundo y en el cuarto trimestre.  </t>
  </si>
  <si>
    <t xml:space="preserve">Apoyar la estrategia de promoción de exportaciones, inversión y turismo en el marco de la Estrategia Conectados presentada el 31 de enero de 2019, de manera articulada entre el Ministerio de Comercio, Industria y Turismo, ProColombia y Cancillería. </t>
  </si>
  <si>
    <t>Apoyar las actividades establecidas en la estrategia Conectados que busca posicionar a Colombia en el exterior como exportador de bienes y servicios, destino atractivo para la inversión extranjera directa y receptor de viajeros internacionales.</t>
  </si>
  <si>
    <t>Con el apoyo de la Oficina Comercial de ProColombia se llevarán a cabo las siguientes acciones:
 A. Cuatro reuniones durante el primer, segundo y cuarto trimestre y una en el tercer trimestre con empresarios colombianos, panameños y/o extranjeros para identificar oportunidades que permitan promover las exportaciones de Colombia, la inversión y el turismo.
B. La Embajada enviará  dos boletines cada trimestre a las Embajadas acreditadas en Panamá, agencias de viajes, autoridades panameñas, connacionales y público estratégico en general, con información relevante sobre el turismo y las noticias económicas más relevantes de Colombia.
C. Tres reuniones de coordinación por trimestre para asuntos estratégicos entre Procolombia y la Embajada.</t>
  </si>
  <si>
    <t>Realizar gestiones ante y con los medios de comunicación panameños a fin de difundir mensajes estratégicos para Colombia, así como adelantar un análisis de impacto sobre la incidencia de Colombia en la prensa local.</t>
  </si>
  <si>
    <t>Se adelantarán gestiones estratégicas de acercamiento, interlocución y seguimiento con los medios de comunicación más importantes de Panamá con el fin de generar sinergias y espacios que faciliten el posicionamiento de los asuntos de interés de Colombia en la prensa local.</t>
  </si>
  <si>
    <t>La Embajada realizará una gestión por trimestre que podrá consistir en: entrevistas a medios, reuniones con medios, publicación de noticias positivas sobre Colombia ( preferiblemente a solicitud de la embajada) y/o invitación a los medios a actividades estratégicas de la Embajada, así como informes de prensa con análisis de impacto que se enviarán al despacho de la Canciller y al GIT Prensa para la toma de decisiones.</t>
  </si>
  <si>
    <t>Poner en marcha acciones de Diplomacia Pública que permitan posicionar asuntos de interés de la política exterior de Colombia mediante públicos y escenarios no tradicionales.</t>
  </si>
  <si>
    <t>Difundir los principales avances en la implementación de asuntos estratégicos relacionados con la política exterior de Colombia, por medios no tradicionales dirigidos a audiencias que no pertenezcan al sector público oficial, medios de comunicación y/o cuerpo diplomático acreditado en Panamá.</t>
  </si>
  <si>
    <t>La Embajada realizará cada trimestre:
A. Diez publicaciones en redes sociales.
B. Dos acciones de interlocución con personalidades, colectivos y demás actores que no pertenezcan al sector oficial panameño o a medios de comunicación, en los que se transmitirán mensajes estratégicos de la política exterior colombiana.</t>
  </si>
  <si>
    <t>Realizar gestiones encaminadas a lograr la admisibilidad de productos colombianos en Panamá.</t>
  </si>
  <si>
    <t>Se llevarán a cabo acciones puntuales con las entidades competentes en Colombia y ante las autoridades relevantes en Panamá para gestionar procesos de admisibilidad de productos colombianos en Panamá.</t>
  </si>
  <si>
    <t>La Embajada realizará dos acciones por trimestre, en las que se podrán incluir las siguientes:
- Liderar espacios de coordinación interna con entidades como el INVIMA, el ICA, el MADR y el MINCIT, entre otras entidades relevantes.
- Recepcionar y remitir, por las vías diplomáticas, comunicaciones técnicas y políticas relacionadas con los procesos de admisibilidad sanitaria de distintos productos colombianos
- Participar en reuniones con las autoridades panameñas como la APA, el MINSA, el MIRE  y/o el MIDA.</t>
  </si>
  <si>
    <t>Apoyar la ejecución y el seguimiento a los programas de cooperación en el marco de las comisiones mixtas entre Colombia y Panamá.</t>
  </si>
  <si>
    <t xml:space="preserve">Promover la realización de las reuniones de las comisiones mixtas de cooperación técnica y científica; y cultura, educación y deporte, así como la ejecución de los programas de cooperación suscritos en estos mecanismos. </t>
  </si>
  <si>
    <t xml:space="preserve">Durante el primer, segundo y cuarto trimestre la Embajada realizará acciones para apoyar la realización de las reuniones de la Comisión Mixta de Cooperación Técnica y Científica y de la Comisión Mixta de Cultura, Educación y Deporte, así como seguimiento y apoyo a las entidades técnicas de ambos países para la ejecución de los proyectos.  Estas gestiones se realizarán a través de comunicaciones oficiales de seguimiento y/o participación en reuniones de coordinación entre las autoridades de ambos países. </t>
  </si>
  <si>
    <t xml:space="preserve">Impulsar nuevas áreas de cooperación entre entidades de ambos países y apoyar la ejecución de iniciativas previamente identificadas. </t>
  </si>
  <si>
    <t xml:space="preserve">Realizar acciones para impulsar nuevos vínculos entre entidades de Colombia y Panamá para cooperación en áreas como ciencia y tecnología, medio ambiente, cultura, salud u otras áreas de interés de ambos países y apoyar la ejecución de iniciativas previamente identificadas. </t>
  </si>
  <si>
    <t xml:space="preserve">Durante todo el año la Embajada realizará un total de siete gestiones a través de comunicaciones oficiales, visitas o coordinación de reuniones entre entidades técnicas para impulsar nuevas áreas de cooperación y apoyar la ejecución de iniciativas previamente identificadas, que permitan diversificar la agenda de cooperación entre Colombia y Panamá.  </t>
  </si>
  <si>
    <t xml:space="preserve">Fortalecer los lazos de cooperación en educación e  intercambios académicos. </t>
  </si>
  <si>
    <t>Conectar instituciones educativas de Colombia y Panamá para promover intercambios y movilidad académica, investigación, y transferencia de conocimientos en beneficio de estudiantes y profesores de ambos países.</t>
  </si>
  <si>
    <t xml:space="preserve">En el segundo, tercer y cuarto trimestre se realizará una reunión o intercambio de comunicaciones con instituciones educativas de Colombia y Panamá con el fin de promover vínculos académicos. </t>
  </si>
  <si>
    <t xml:space="preserve">Promover la cultura colombiana en escenarios y para público panameño, en concordancia con los objetivos de política exterior </t>
  </si>
  <si>
    <t>Ejecutar el Plan de Promoción de Colombia en el Exterior en sus distintos componentes como mecanismo para el afianzamiento de las relaciones bilaterales.</t>
  </si>
  <si>
    <t xml:space="preserve">Entre el primer y tercer trimestre se realizarán cuatro actividades presenciales o virtuales en las áreas que se definan en conjunto con la Dirección de Asuntos Culturales en la programación del Plan de Promoción de Colombia en el Exterior. </t>
  </si>
  <si>
    <t>Acompañar la cooperación en materia de seguridad entre los dos países y brindar escenarios para su fortalecimiento.</t>
  </si>
  <si>
    <t>Se hará seguimiento a la elaboración y suscripción de Plan Operativo Anual Binacional 2022, que articula los lineamientos y acciones de la cooperación de los dos países en esa materia.</t>
  </si>
  <si>
    <t>En el primero y segundo trimestre se realizarán dos gestiones requeridas para la negociación del Plan Operativo Anual Binacional Colombia- Panamá en materia de Seguridad y Defensa, y las gestiones requeridas para la suscripción del mismo.</t>
  </si>
  <si>
    <t>5.4</t>
  </si>
  <si>
    <t>Apoyar el proyecto de Interconexión Eléctrica Colombia Panamá (ICP)</t>
  </si>
  <si>
    <t xml:space="preserve">Brindar apoyo al proyecto de Interconexión Eléctrica Colombia Panamá (ICP) mediante la facilitación de las gestiones requeridas ante los dos gobiernos y el seguimiento continuado con el responsable del Proyecto de Interconexión en Colombia. </t>
  </si>
  <si>
    <t xml:space="preserve">Cada trimestre la Embajada realizará una acción (reuniones virtuales o presenciales o comunicaciones escritas) para realizar seguimiento y brindar apoyo al proyecto de ICP. </t>
  </si>
  <si>
    <t>Embajada en Paraguay</t>
  </si>
  <si>
    <t>Realizar el seguimiento e impulsar la agenda política bilateral a través de reuniones con el gobierno paraguayo, y la visita  del presidente paraguayo a Colombia.</t>
  </si>
  <si>
    <t>Profundizar las relaciones políticas a través de la realización de reuniones de revisión y seguimiento de la agenda bilateral con el gobierno paraguayo, así como mediante el apoyo en la planeación y desarrollo de cualquier reunión entre ambos gobiernos que se concrete y así  lo requiera.</t>
  </si>
  <si>
    <t>Humano y Fisico</t>
  </si>
  <si>
    <t>Se realizarán dos reuniones con el gobierno paraguayo, una en cada semestre del año 2022, con una visita del presidente del Paraguay Mario Abdo Benitez el 27 de Enero para revisar la agenda bilateral, hacer seguimiento a los compromisos, actualizar los temas y planificar, coordinar, o hacer seguimiento a las visitas o reuniones que se concreten.</t>
  </si>
  <si>
    <t>Fortalecer la oferta bilateral de cooperación en seguridad y defensa con las Fuerzas Armadas y la Policía Nacional del Paraguay.</t>
  </si>
  <si>
    <t>Apoyar el fortalecimiento institucional de las Fuerzas Militares y de Policía de Paraguay mediante el asesoramiento estratégico, táctico y operacional por parte del Ejercito y la Policía Nacional, y realizar acciones encaminadas a promover la oferta de las industrias militares Indumil y Cotecmar.</t>
  </si>
  <si>
    <t xml:space="preserve">1. Brindar asesoramiento estratégico, táctico y operacional a las FFMM del Paraguay a través de Oficiales y Suboficiales del Ejército, en el área de inteligencia y operaciones de guerra irregular. Se presentarán informes trimestrales. 
2. Brindar apoyo en el marco de la cooperación para el fortalecimiento de la Policía Nacional de Paraguay, con personal de la Dirección Antisecuestro y Antiextorsión de la Policía Nacional de Colombia. Se presentarán informes trimestrales. 
3. Acompañar las gestiones realizadas desde Colombia para la difusión del portafolio de oferta y acuerdos comerciales de las industrias militares colombianas. Se presentarán informes trimestrales. 
4. Prestar apoyo para la selección de cadetes de la Academia Militar de Paraguay, como invitados en la Escuela Militar de Cadetes General José María Córdova, para la formación en el curso de oficiales y suboficiales del Ejército. Se presentarán informes trimestrales. </t>
  </si>
  <si>
    <t xml:space="preserve">Promover las exportaciones colombianas, las inversiones bilaterales y el turismo hacia Colombia, mediante la generación de espacios de interacción con o entre empresarios y a nivel gubernamental. </t>
  </si>
  <si>
    <t>Impulsar las relaciones económicas y comerciales a través de reuniones y eventos que generen acercamiento entre empresarios de ambos países y a nivel gubernamental, y promover iniciativas en colaboración con Procolombia y asociaciones gremiales y comerciales de Paraguay, que permitan identificar y dar a conocer la oferta de productos colombianos con potencial de exportación, oportunidades de inversión en ambas vías y destinos turísticos de Colombia sin explotar.</t>
  </si>
  <si>
    <t>Primer Trimestre
- Realizar una teleconferencia con Procolombia para coordinar actividades a realizar durante el año.
- Realizar una teleconferencia o reunión con la Junta Directiva de la Cámara de Comercio Paraguayo-Colombiana.
Segundo Trimestre
- Realizar una teleconferencia con Procolombia en seguimiento a las actividades realizadas.
-  la realización de una visita empresarial a Colombia por parte de industriales y empresarios Paraguayos en el mes de Abril 2022, evento que cuenta con el respaldo del Ministerio de Industria y Comercio, Rediex y la camara de comercio Paraguayo Colombiana. Realizar una teleconferencia o reunión con la Dirección de Comercio Exterior de la Cancillería para revisar agenda bilateral, identificar áreas para trabajo conjunto y hacer seguimiento a la agenda bilateral. 
- Establecer contacto con la Red de Inversiones y Exportaciones del Paraguay (REDIEX) para identificar oportunidades de Inversión en ambas vías y planificar actividades de promoción. 
- Organizar una reunión o teleconferencia entre la Embajada, Rediex, y Procolombia, con el fin de delimitar las áreas de con mayor potencial en materia de promoción de inversiones.
- Coordinar una reunión con el Servicio Nacional de Calidad y Sanidad Vegetal y de Semillas (SENAVE) para recabar información sobre procedimientos de admisibilidad, con miras a impulsar la diplomacia sanitaria. 
Tercer trimestre
- Realizar una teleconferencia con Procolombia para dar seguimiento a los temas de la agenda, las actividades realizadas y planificar acciones para el segundo semestre del año.
- Realizar una teleconferencia o reunión con la Dirección de Comercio Exterior de la Cancillería para hacer seguimiento a la agenda bilateral.
- Establecer contacto con el Centro de Importadores del Paraguay o una entidad afín con el propósito de presentar la oferta exportable de Colombia, y adelantar gestiones para realizar, en la medida en que sea posible, un evento presencial o en línea para la promoción de exportaciones colombianas entre importadores paraguayos. 
- Realizar un informe de diagnóstico sobre el mercado de las industrias creativas en Paraguay con miras a identificar posibles oportunidades para empresas colombianas, y adelantar una reunión con una entidad pública o privada en la materia, para realizar acciones conjuntas de promoción con base en el diagnóstico. 
- Apoyar la participación de la Cámara de Comercio Paraguayo-Colombiana en la Expo Feria Mariano Roque Alonso y su Stand sobre Colombia.
- Realizar las gestiones necesarias para participar de la rueda de negocios de la Expo Feria Mariano Roque Alonso.
- Disponer de un espacio de promoción turística de Colombia para el público general en el marco de las celebraciones por las fiestas patrias.
- Adelantar las gestiones necesarias para llevar a cabo un evento presencial o en línea para la capacitación a agencias de turismo sobre nuevos destinos turísticos en Colombia. 
- Coordinar una reunión con la Dirección Nacional de Aduanas para recabar información sobre trámites y procedimientos de información y generar un canal de comunicaciones directo
Cuarto Trimestre
-Realizar una teleconferencia con Procolombia en seguimiento a las actividades realizadas.
-Realizar una teleconferencia o reunión con la Dirección de Comercio Exterior de la Cancillería para hacer seguimiento a la agenda bilateral.
-Adelantar las gestiones necesarias para llevar a cabo un evento presencial o en línea para la promoción de Colombia como destino de inversión entre empresarios paraguayos.
-Adelantar las gestiones necesarias para llevar a cabo un evento dedicado a la promoción turística de Colombia y la promoción de nuevos destinos turísticos entre el público general.
-Realizar un evento de cierre de actividades del año 2022 en conjunto con la Cámara de Comercio Paraguayo-Colombiana.
-Realizar un informe final sobre las actividades realizadas durante el año.</t>
  </si>
  <si>
    <t>Difundir la cultura colombiana y la innovación, a través de presentaciones artísticas y exposiciones de muestras representativas.</t>
  </si>
  <si>
    <t>Promover la difusión de expresiones tradicionales de la cultura colombiana, la innovación y las industrias creativas, a través de muestras, presentaciones, conversatorios y/o conferencias.</t>
  </si>
  <si>
    <t>Primer trimestre
Coordinar junto con la Dirección de Asuntos Culturales las actividades culturales del Plan de Promoción de Colombia en el Exterior para la Embajada de Colombia en Paraguay.
Segundo trimestre
Contactar un artista colombiano y coordinar la realización de una actividad de promoción cultural de Colombia en Paraguay. 
Realizar las gestiones necesarias para el desarrollo y la difusión entre el público paraguayo de la actividad de promoción cultural.
Realizar un evento presencial o en línea con participación de un artista colombiano en desarrollo del Plan de Promoción de Colombia en el Exterior.
Tercer trimestre
Contactar un artista colombiano y coordinar la realización de una actividad de promoción cultural de Colombia en Paraguay. 
Realizar las gestiones necesarias para el desarrollo y la difusión entre el público paraguayo de la actividad de promoción cultural.
Realizar un evento presencial o en línea con participación de un artista colombiano en desarrollo del Plan de Promoción de Colombia en el Exterior.
Cuarto trimestre
Contactar un artista colombiano y coordinar la realización de una actividad de promoción cultural de Colombia en Paraguay. 
Realizar las gestiones necesarias para el desarrollo y la difusión entre el público paraguayo de la actividad de promoción cultural.
Realizar un evento presencial o en línea con participación de un artista colombiano en desarrollo del Plan de Promoción de Colombia en el Exterior.</t>
  </si>
  <si>
    <t>Apoyar iniciativas de emprendedores colombianos a través de una feria de emprendimiento en Asunción, Paraguay</t>
  </si>
  <si>
    <t>Apoyar a los emprendedores colombianos en Paraguay a través de la gestión de capacitaciones ante entidades locales en temas relacionados con proyectos productivos</t>
  </si>
  <si>
    <t>Primer trimestre
Investigación y consultas ante entidades públicas paraguayas sobre cursos de capacitación en materia de emprendimiento y relacionados. 
Gestión ante entidades paraguayas para el acceso a ciudadanos colombianos interesados en capacitaciones sobre emprendimiento y relacionados.  
Segundo trimestre
Convocatoria a reuniones informativas dirigidas a la colonia sobre gestiones adelantadas ante entidades paraguayas para identificar cursos de capacitación en materia de emprendimiento y relacionados. 
Evaluación de la gestión y sus alcances para el acceso de ciudadanos colombianos en capacitaciones de emprendimiento y/o proyectos productivos. 
Tercer Trimestre
Preparación de herramienta web con el fin de identificar y establecer necesidades en formación virtual de emprendedores colombianos en Paraguay.
Identificación de opciones de capacitación en gestión de negocios, emprendimiento y formación para el trabajo disponibles en entidades públicos, cámaras de comercio y OIG en Paraguay.  
Cuarto trimestre
Consulta y gestión de cupos para ciudadanos colombianos en Paraguay en cursos gratuitos en modalidad de aula virtual en gestión de negocios, emprendimiento y formación para el trabajo. 
Presentación virtual a emprendedores colombianos de opciones de capacitación en negocios, emprendimiento y formación para el trabajo “Capacitaciones para el emprendedor colombiano en Paraguay 2020-2021" 
Evaluación de la actividad</t>
  </si>
  <si>
    <t>Embajada en Perú</t>
  </si>
  <si>
    <t xml:space="preserve">Apoyar el buen desarrollo de las reuniones, cumbres, foros, visitas interministeriales y de alto nivel (a nivel bilateral como multilateral). </t>
  </si>
  <si>
    <t xml:space="preserve">Llevar a cabo las actividades que permitan apoyar y promover la participación en espacios bilaterales y multilaterales  mediante el apoyo logístico, acompañamiento y participación -presencial o virtual - en temas estratégicos para Colombia para promover los temas de interés del país. </t>
  </si>
  <si>
    <t xml:space="preserve">La Embajada apoyará la realizacion de al menos un (1) foro temático, cumbre, Comisión Mixta, visita interministerial y/o de alto nivel por trimestre que permita apoyar y promover la participación en espacios bilaterales y multilaterales mediante el apoyo logístico, acompañamiento y/o participación -presencial o virtual- en temas estratégicos para Colombia. </t>
  </si>
  <si>
    <t xml:space="preserve">Apoyar las gestiones previas preparatorias del VI Gabinete Binacional Colombia-Perú a desarrollarse a principios del año 2022 . </t>
  </si>
  <si>
    <t xml:space="preserve">Participación en actividades de coordinación, planeación y seguimiento entre las Cancillerías, los ministerios y/o entidades sectoriales peruanos mediante la realización de reuniones -virtuales o presenciales- con los diferentes actores responsables de la preparación del VI Gabinete Binacional y la definición de los nuevos compromisos del plan de acción respectivo manera a hacer seguimiento a su buen desarrollo y cumplimiento en los siguientes ejes: 1.Gobernanza y Asuntos Sociales  2. Asuntos Ambientales y Minero Energéticos 3. Comercio Desarrollo Económico y Turismo 4. Seguridad y Defensa 5. Asuntos Fronterizos y Migratorios.. </t>
  </si>
  <si>
    <t xml:space="preserve">Se acompañará el proceso preparatorio incluyendo sus reuniones  previas,  videoconferencias técnicas bilaterales con las entidades sectoriales y  las reuniónes cuatripartitas entre Cancillerias - Embajadas de cara a la realización del VI Gabinete Binacional previsto para principios del año 2022. </t>
  </si>
  <si>
    <t xml:space="preserve">Apoyar la consecución y realizar un seguimiento a la materialización de los compromisos derivados del VI Gabinete Binacional con el Perú en sus diferentes ejes. </t>
  </si>
  <si>
    <t>Participación en actividades de coordinación, planeación y seguimiento entre las Cancillerías, los ministerios y/o entidades sectoriales peruanos mediante la realización de reuniones -virtuales o presenciales- con los diferentes actores responsables de los compromisos derivados del VI Gabinete Binacional de manera a hacer seguimiento al cumplimiento final de su plan de acción que comprende los siguientes ejes: 1.Gobernanza y Asuntos Sociales  2. Asuntos Ambientales y Minero Energéticos 3. Comercio Desarrollo Económico y Turismo 4. Seguridad y Defensa 5. Asuntos Fronterizos y Migratorios.</t>
  </si>
  <si>
    <t>Se realizará por lo menos un ciclo de reuniones técnicas bilaterales trimestrales hasta julio con las entidades sectoriales (1 para cada eje: 5 en total) y una reunión cuatripartita entre Cancilleria y Embajadas de seguimiento a los compromisos derivados del VI Gabinete Binacional .</t>
  </si>
  <si>
    <t xml:space="preserve">Apoyar la preparación y realización del VII Gabinete Binacional con el Perú en sus diferentes ejes temáticos, previsto para el mes de julio según lo acordado por los presidentes de ambos países. </t>
  </si>
  <si>
    <t xml:space="preserve">Participación en actividades de coordinación, planeación y  preparación entre las Cancillerías, los ministerios y/o entidades sectoriales peruanos mediante la realización de reuniones -virtuales o presenciales- con los diferentes actores responsables para la realización del VII Gabinete Binacional previsto para el mes de julio del presente año, según lo acordado por los presidentes de ambos países. </t>
  </si>
  <si>
    <t xml:space="preserve">Se realizará por lo menos un ciclo de reuniones técnicas bilaterales con las entidades sectoriales (1 para cada eje: 5 en total) y una reunión cuatripartita entre Cancilleria para coordinar la realización del VII Gabinete Binacional. </t>
  </si>
  <si>
    <t xml:space="preserve">Promover actividades que permitan fortalecer, expandir y profundizar las relaciones económicas, comerciales, la inversión y el turismo entre Colombia y Perú. </t>
  </si>
  <si>
    <t xml:space="preserve">Promover actividades que permitan fortalecer, expendir y profundizar las relaciones comerciales, la inversión, el turismo y el desarrollo de la Economía Naranja (ICC) entre Colombia y Perú a través de la realización de reuniones y eventos con autoridades estatales, no estatales y empresarios en los ámbitos nacional, regional y local con el apoyo del Ministerio de Comercio, Industria y Turismo y/o de Procolombia en el desarrollo de la iniciativa Conectados. </t>
  </si>
  <si>
    <t xml:space="preserve">Se realizarán por lo menos 8 reuniones -presenciales / virtuales-  y/o eventos en el año con funcionarios del sector público o privado peruano y o agremiaciones de empresarios peruanos o colombianos con presencia comercial en Perú; con el fin de apoyar la promoción comercial de Colombia en este país. </t>
  </si>
  <si>
    <t xml:space="preserve">Promover la cultura colombiana ante la población peruana y extranjera, mediante la implementación del Plan de Promoción Cultural de la Cancillería, iniciativas de diplomacia deportiva y demás actividades culturales a iniciativa de la Embajada. </t>
  </si>
  <si>
    <t xml:space="preserve">Desarrollar acciones culturales que proyecten a Colombia a través de: 1. La implementación del Plan de Promoción Cultural de Colombia en el Exterior 2. Iniciativas de diplomacia deportiva 3. Otras actividades culturales a iniciativa de la Embajada impulsadas con socios locales. </t>
  </si>
  <si>
    <t xml:space="preserve">Se implementará el Plan de Promoción de Colombia en el Exterior con un mínimo de 4 actividades a realizar durante el año. Adicionalmente, se buscarán propiciar 3 actividades culturales o acciones de promoción cultural adicionales a iniciativa de la Embajada.  </t>
  </si>
  <si>
    <t xml:space="preserve">Socializar mediante estrategias de comunicación  los avances del gobierno de Colombia en la implementación de sus principales políticas públicas con el fin de consolidar el liderazgo nacional en distintos temas de la agenda exterior, generar oportunidades para la cooperación y afianzar el respaldo externo al país. </t>
  </si>
  <si>
    <t xml:space="preserve">Realización de acciones de comunicación y divulgación de los logros del país en sus principales políticas públicas entre las cuales figuran la política de 'Paz con Legalidad', lucha contra el narcotráfico y el crimen organizado, Agenda 2030, lucha contra la Corrupción,  Agenda Positiva del País, entre otras- a través de piezas informativas generadas por la Misión, Cancillería o demás entidades del Estado (presentaciones, folletos, videos etc...), al igual que a través de reuniones informativas, charlas académicas, foros temáticos y/o columnas de opinión. </t>
  </si>
  <si>
    <t xml:space="preserve">Se realizarán por lo menos tres (3) acciones trimestrales de divulgación y comunicación de logros del gobierno (socialización de piezas informativas generadas por la Misión, Cancillería o demás entidades del Estado (presentaciones, folletos, videos) reuniones informativas, charlas académicas, foros temáticos, columnas de opinión) ante actores estratégicos y partes interesadas como: Gobierno y entidades estatales; Organismos multilaterales, regionales o de integración; Centros de Pensamiento; Instituciones Académicas; Organizaciones no gubernamentales; Gremios y organizaciones del sector privado, medios de comunicación, entre otros. </t>
  </si>
  <si>
    <t xml:space="preserve">Promocionar la movilidad académica entre Colombia y Perú buscando potenciar el relacionamiento entre sus universidades, sus instituciones públicas y los centros de investigación e innovación de ambos países. </t>
  </si>
  <si>
    <t xml:space="preserve">Promocionar la movilidad académica en sus distintas versiones (presencial, virtual) tanto de estudiantes como de docentes; propiciar alianzas y convenios educativos entre los principales centros de investigación y universidades en Perú y con homólogos potenciales en Colombia. </t>
  </si>
  <si>
    <t xml:space="preserve">Se realizará por lo menos dos (2) acciones (reunión/videoconferencia o acción de divulgación) trimestral con actores estratégicos del sector educativo peruano (universidades, instituciones públicas y centros de investigación e innovación) que permitan crear escenarios de cooperación y mejoren la movilidad académica. </t>
  </si>
  <si>
    <t>Embajada en República Dominicana</t>
  </si>
  <si>
    <t>Promover a Colombia como lider y socio estrategico de la República Dominicana en seguridad, defensa y lucha contra el problema mundial de las drogas y delitos trasnacionales</t>
  </si>
  <si>
    <t xml:space="preserve">Promover a Colombia como lider y socio estrategico de la República Dominicana en seguridad, defensa y lucha contra el problema mundial de las drogas y delitos trasnacionales a través de el fortalecimiento de los mecanismos de cooperación bilateral, la visibilización de su rol en espacios no tradicionales, fortalecimiento interinstitucional bilateral y el seguimiento de las acciones que realiza la agregaduria naval de la Embajada. </t>
  </si>
  <si>
    <t xml:space="preserve">1) Realizar 3 acciones ( entre reuniones presenciales o virtuales , comunicaciones, entre otros) que promuevan la celebración de  la II Comisión Mixta Colombo-Dominicana para la Prevención  del Uso Indebido y la Represión del Tráfico Ilícito de Sustancias Estupefacientes y Sicotrópicas. 2) Realizar 4 acciones de seguimiento a  las actividades desarrolladas por la Agregadura Militar en materia de los acuerdos bilaterales y multilaterales vigentes .  3) Coordinar acciones conducentes a la promoción de al menos dos (02)  visitas bilaterales de las autoridades competentes del sector defensa y seguridad industria militar.  4) Realizar tres (03) acciones de acompañamiento y coordinación para la visita de un buque insignia de Colombia; 8) Realizar dos (02) de seguimiento a la implementación del  MoU de Cooperación en Industria de Defensa entre Colombia y la República Dominicana.             </t>
  </si>
  <si>
    <t>Profundizar las relaciones bilaterales entre Colombia y República Dominicana</t>
  </si>
  <si>
    <t>Profundizar las relaciones bilaterales entre Colombia y República Dominicana a través de la promoción de encuentros de alto nivel que permitan la profundización de la agenda entre ambas naciones</t>
  </si>
  <si>
    <t>1) Realizar 4 gestiones, ( entre reuniones presenciales y virtuales, comunicaciones, entre otros)  orientadas a la promoción y coordinación de la visita de la Vicepresidente de Repùblica Dominicana, Raquel Pena, a Colombia en el primer semeste del 2022.</t>
  </si>
  <si>
    <t xml:space="preserve">Ejecutar, conforme a los lineamientos de política exterior del Ministerio de Relaciones Exteriores, acciones diplomáticas ante el Gobierno de la República Dominicana. </t>
  </si>
  <si>
    <t xml:space="preserve">Ejecutar, conforme a los lineamientos de política exterior del Ministerio de Relaciones Exteriores, acciones diplomáticas ante el Gobierno de la República Dominicana según la necesidad y/o instrucciones del Despacho.  </t>
  </si>
  <si>
    <t xml:space="preserve">1) La Embajada de Colombia reportará de manera trimestral, a través de un (01) informe,  las acciones adelantadas en materia de politica exterior. 2) La Embajada de Colombia reportará de manera semestral, a través de un (01) informe,  las acciones de acompañamiento a  delegaciones insittucionales de Colombia que participen en diferentes escenarios como mecanismos bilaterales, multilaterales, espacios academicos, de comercio y de cooperación, entre otros. </t>
  </si>
  <si>
    <t>Apoyar la consolidación de Colombia como socio estratégico en materia de cooperación y fortalecer su posicionamiento en República Dominicana.</t>
  </si>
  <si>
    <t>Apoyar el desarrollo, seguimiento y cumplimiento de los proyectos y compromisos bilaterales acordados en los diferentes mecanismos de cooperación técnica vigentes entre Colombia y República Dominicana e identificar nuevos intereses que diversifiquen la cooperación</t>
  </si>
  <si>
    <t>1) Participar en 2  reuniones de seguimiento  que evidencian los avances de los proyectos acordados en el Programa de Cooperación 2020 - 2022   de la VI Comisión Mixta entre Colombia y República Dominicana. 2)Realizar 2 acciones de seguimiento que promuevan la negociaciòn del Memorando de Entendimiento en Cooperaciòn en Minas y Energìa . 3) Realizar 6 acciones de identificación de intereses de cooperación entre las instituciones de ambos paises , así como entidades de orden civil tales como universidades, ong´s, centros de pensamiento, entre otros..4)Realizar 2 acciones de apoyo para la celebraciòn de la VII Comisiòn Mixta de Cooperaciòn Técnica entre Colombia y República Dominicana</t>
  </si>
  <si>
    <t>Posicionar a Colombia como mercado oferente de bienes y servicios y como socio estratégico para República Dominicana en materia de comercio, inversión y turismo</t>
  </si>
  <si>
    <t>Posicionar a Colombia como mercado oferente de bienes y servicios y como socio estratégico para República Dominicana en materia de comercio, inversión y turismo a traves de la implementación de mecanismos de negociación bilateral, el establecimiento de una estrategia comercial en coordinación con Procolombia y el Ministerio de Comercio, Industria y Turismo,  y el acompañamiento a empresarios colombo dominicanos para facilitar los canales de inversión.</t>
  </si>
  <si>
    <t>1) Ejecutar 3 acciones ( entre reuniones, comunicaciones, entre otros )  a fin de promover la celebración de la I Reunión del Consejo Conjunto de Promoción del Comercio, las Inversiones y el Encandemaniento Productivo entre Colombia y República Dominicana.   2) Consolidar en el marco de la estrategia CO-Nectados (01)  un plan de trabajo conjunto con Procolombia en materia comercial. 3) Sostener 20 reuniones al año con empresarios colombianos y dominicanos con miras a fomentar el comercio y la inversión bilateral. 4) Realizar (02)  acciones que promuevan el intercambio de productos agropecuarios entre Colombia y República Dominicana.  7) Realizar tres (03) acciones que promuevan nuevas rutas aéreas entre Colombia y Repùblica Dominicana</t>
  </si>
  <si>
    <t xml:space="preserve">Promover la diplomacia deportiva con la República Dominicana a fin de fortalecer el deporte colombiano como un promotor de desarrollo economico y social. </t>
  </si>
  <si>
    <t xml:space="preserve">Promover las relaciones bilaterales en materia deportiva a fin de fortalecer el deporte colombiano a traves de la identificación de buenas practicas ejecutadas en República Dominicana y el acercamiento entre los actores clave de ambos paises. </t>
  </si>
  <si>
    <t xml:space="preserve">1) Ejecutar dos (02) acciones de acompañamiento y apoyo para la participación de Colombia en el marco de la Serie del Caribe que tendrá lugar en República Dominicana. 2) Realizar dos (02) acciones (entre reuniones presenciales o virtuales, comunicaciones, entre otros) que promuevan el desarrollo del beisbol en Colombia. 3) Promover dos (02) acciones para el desarrollo de un intercambio de beisbol entre Colombia y Repùblica Dominicana. 4) Realizar dos (2) acciones de acompañamiento para  la inclusión de Colombia como miembro pleno de la Confederación de Beísbol Profesional del Caribe. 5) Realizar dos (2) acciones de acompañamiento y gestión para que Colombia sea sede de la Serie del Caribe en el año 2023. 6) Realizar dos (2) acciones de acompañamiento y seguimeinto  para el desarrollo  de Academias de Béisbol con el apoyo de la MLB en el Caribe colombiano. </t>
  </si>
  <si>
    <t>Consolidar, ante la República Dominicana, la imagen de Colombia como un pais de expresiones culturales diversas y de alta calidad, que a su vez, la promueve como un medio de generación de oportunidades.</t>
  </si>
  <si>
    <t>Consolidar la imagen de Colombia a través de la ejecución de las acciones culturales determinadas en el marco del Plan de Promoción de Colombia en el Exterior del Ministerio de Relaciones Exteriores de Colombia, promover la suscripción de acuerdos de cooperación en la materia y dar a conocer la experiencia de Colombia en Economíoa Naranja como una nación referente en la materia</t>
  </si>
  <si>
    <t>1) Ejecutar cuatro (04) actividades programadas en el Plan de Promoción de Colombia en el Exterior</t>
  </si>
  <si>
    <t>Impulsar la agenda bilateral de Colombia y  Haití en el ambito político, económico, comercial, defensa, seguridad y cultural</t>
  </si>
  <si>
    <t xml:space="preserve">Impulsar la agenda bilateral entre Colombia y Haití en el ambito político, económico, comercial, seguridad, defensa y cultural a través del acercamiento con autoridades de alto nivel y formulación de planes de trabajo conforme a la identificación de necesidades y/o oportunidades. </t>
  </si>
  <si>
    <t>1) Apoyar y gestionar acciones en materia politica, comercial, cultural , de cooperación y/o seguridad y defensa con Haiti conforme a los lineamientos de la Cancilleria. Los avances y resultados de las mismas se reportarán de manera trimestral. (4).  2)Realizar tres (03) acciones que promuevan la presentación de copias de estilo y cartas credenciales.  3) Realizar 4 informes, (1 por trimestre), que consoliden las acciones de seguimiento y acompañamiento realizadas por la Misión Diplomática y el Consulado Honorario en Haití, en atención a los privados de la libertad en ese país.</t>
  </si>
  <si>
    <t xml:space="preserve">Fortalecer el servicio consular con el desarrollo de actividades y/o eventos que respondan a las necesidades identificadas en la población colombiana en República Dominicana y Haití, conforme a los lineamientos establecidos por la Dirección de Asuntos Migratorios, Consulares y Servicio al ciudadano. </t>
  </si>
  <si>
    <t>1) Realizar (1) ciclo de visitas carcelarias a todos los centros penitenciarios de la República Dominicana en los que se encuentren nacionales colombianos privados de la libertad (Se podria aumentar una vez se conozcan los resultados del pico de la pandemia) ; 2)  Llevar a cabo 4 Sábados Consulares de manera presencial o virtual según las condiciones de salud pública; 3) Ejecutar 4 Encuentros Consulares Comunitarios de manera presencial o virtual según las condiciones de salúd pública.4) Promover 1 evento de conmemoración a las víctimas de la violencia en Colombia; 5) Realizar 3 acciones de emprendimiento en el marco del programa Colombia nos Une las cuales se especificaran luego de identificar los intereses de la comunidad 6) Promover la realización de 1 actividad con ocasión del Día del Colombiano Migrante; 7) Lllevar a cabo 1 evento de promoción de las tradiciones decembrinas en segundas y terceras generaciones nacidas en el exterior, Día de la Colombianidad.</t>
  </si>
  <si>
    <t>Embajada en Trinidad y Tobago</t>
  </si>
  <si>
    <t>Promover la buena imagen de Colombia en Trinidad y Tobago y los Estados concurrentes</t>
  </si>
  <si>
    <t>Desarrollar acciones culturales, educativas y/o deportivas que proyecten a Colombia como un Estado innovador y creativo.</t>
  </si>
  <si>
    <t>Financieros
Humanos
Físicos
Tecnológicos</t>
  </si>
  <si>
    <t xml:space="preserve">En el marco del Plan de Promoción de Colombia en el Exterior, realizar dos (2) actividades semipresenciales en el segundo semestre. 
Publicar doce (12) boletines, con recomendaciones del contenido cultural, educativo y/o deportivo con enfoque de género, con el fin de difundirlo con socios estratégicos en Trinidad y Tobago y los Estados concurrentes. 
Realizar cuatro (5) gestiones trimestrales, de manera virtual o física, como por ejemplo: 
a. Organización o participación en eventos culturales, educativos o deportivos.
b. Reuniones con:  
* Instituciones públicas (p. ej. Ministerios de Relaciones Exteriores, Educación, Deportes y Asuntos de la Juventud; Biblioteca Nacional; entre otros);
* Instituciones no gubernamentales (p. ej. medios de comunicación como Sinergy TV, Trinitica International, The Guardian Media, Newsday, Trinidad Express; universidades, colegios u otros centros de educación, entre otros);
* Organizaciones internacionales (p. ej. agencias de las Naciones Unidas en Puerto España, la Corporación Andina de Fomento, el Banco Interamericano de Desarrollo, entre otros); 
* y/o particulares
c. Envío o recepción de comunicaciones escritas y otras diligencias de relevancia estratégica para las áreas de cultura, educación y deporte que permitan promover la buena imagen de Colombia.  
</t>
  </si>
  <si>
    <t>Fomentar las relaciones económicas y comerciales entre Colombia y Trinidad y Tobago y los Estados concurrentes.</t>
  </si>
  <si>
    <t>1. Trabajar conjuntamente con Procolombia en los siguientes procesos: 
a. Seguimiento y apertura de cuentas de inversionistas en Colombia, tanto existentes como potenciales.
b. Identificación de los canales para las compras públicas.
c. Promoción de los servicios de salud prestados por Colombia en el exterior. 
d. Admisibilidad de productos colombianos en los mercados locales. 
2. Participar con Procolombia en escenarios que permitan fomentar la exportación de productos y servicios Colombianos. 
3. Participar con Procolombia en escenarios que permitan promover a Colombia como destino turístico.
4. Con el apoyo de Procolombia, generar comunicaciones a través de la sección consular y cultural de la embajada que permitan dar a conocer a la comunidad colombiana la existencia de productos nacionales a los mercados locales.</t>
  </si>
  <si>
    <t xml:space="preserve"> 
1. Al menos cinco (5) acciones estratégicas con directivos de empresas de perfil de inversionista o importador. 
2. Al menos dos (2) acciones estratégicas de apoyo a Procolombia para identificar oportunidades en compras públicas. 
3. Al menos tres (3) acciones estratégicas para impulsar la exportación de servicios salud. 
4. Almenos tres (3) acciones estratégicas con miras a lograr la admisibilidad de productos colombianos, dentro de los que se han priorizado los siguientes, sin perjuicio de otras oportunidades que se puedan presentar: Café, tubérculos y lácteos.
5. Al menos nueve (9) acciones estratégicas en materia de comercio (macroruredas de negocios entre otros) y/o turismo, incluyendo las enmarcadas en la campaña de marca país. 
6. Doce (12) boletines a través de la sección consular y cultural de la embajada que permitan dar a conocer a la comunidad caribeñas la existencia productos colombianos los mercados locales.</t>
  </si>
  <si>
    <t>Coadyuvar con la participación de Colombia en encuentros multilaterales de interés</t>
  </si>
  <si>
    <t>Contribuir con la representación de los intereses de Colombia en el marco de la Asociación de Estados del Caribe (AEC) y de la Comunidad del Caribe (CARICOM).</t>
  </si>
  <si>
    <t xml:space="preserve">Realizar doce (12) gestiones semestrales, como participar en reuniones y actividades organizadas en el marco de la AEC o de CARICOM, envíar comunicaciones escritas de relevancia estratégica para  la participación de Colombia en encuentros multilaterales y demás diligencias que permitan representar los intereses de Colombia en la región. </t>
  </si>
  <si>
    <t>Fomentar las relaciones de cooperación de Colombia con Trinidad y Tobago, los Estados concurrentes, AEC y CARICOM</t>
  </si>
  <si>
    <t xml:space="preserve">Colaborar con la coordinación de los proyectos de cooperación bilaterales y regionales, así como con la identificación de áreas potenciales de cooperación. </t>
  </si>
  <si>
    <t>Realizar cinco (5) gestiones trimestrales, como reuniones con instituciones públicas (p. ej. Ministerios de Relaciones Exteriores, Seguridad Nacional, Asuntos Legales y Fiscalía, Agricultura, Salud, Educación, Turismo, Cultura, entre otros) u otros actores de interés técnico de acuerdo con el tema a trabajar; envío de comunicaciones escritas y demás diligencias de relevancia estratégica para fomentar las relaciones de cooperación.</t>
  </si>
  <si>
    <t>Impulsar el diálogo con Trinidad y Tobago y los Estados concurrentes para promover los intereses nacionales</t>
  </si>
  <si>
    <t xml:space="preserve">Promover reuniones con representantes de las instituciones estatales, así como con actores privados y de la sociedad civil. </t>
  </si>
  <si>
    <t>Realizar diez (10) gestiones trimestrales, como reuniones con instituciones públicas (p. ej. Ministerio de Relaciones Exteriores, Oficina del Primer Ministro, Oficina de la Presidencia, entre otros), organizaciones no gubernamentales y/o actores de la sociedad civil (p. ej. Centro del Caribe para los Derechos Humanos, Instituto de Relaciones Internacionales de la Universidad de West Indies, Santa Rosa First Peoples Community, Trinidad and Tobago Bridge Initiative, entre otros); divulgación de las acciones del Gobierno de Colombia en materia de Paz con Legalidad; envío de comunicaciones escritas y demás diligencias de relevancia estratégica para promover el diálogo bilateral.</t>
  </si>
  <si>
    <t xml:space="preserve">Promover el ejercicio de los derechos de los nacionales colombianos. </t>
  </si>
  <si>
    <t>Llevar a cabo las actividades necesarias que permitan garantizar el apoyo a los nacionales colombianos  en áreas como: acceso a servicios consulares, asistencia consular, acceso a las instituciones locales, fortalecimiento de la red de colombianos en la circunscripción, acceso a servicios en materia de salud, educación, cultura, recreación, entre otros.</t>
  </si>
  <si>
    <t xml:space="preserve">Publicar doce (12) boletines, con recomendaciones del contenido cultural, educativo y/o deportivo colombiano con enfoque de género, con el fin de acercar a la comunidad y fortalecer su identidad como colombianos. 
Publicar al menos seis (6) boletines con información sobre trámites consulares. 
Realizar al menos diez (10) visitas consulares a detenidos.
Presentar (1) informe semestral sobre asistencias consulares 
Realizar al menos dos (2) actividades en el marco de Colombia Nos Une. 
Realizar al menos diez (10) gestiones trimestrales frente a autoridades de gobierno, líderes colombianos, u otros actores no gubernamentales en pro de los colombianos.  </t>
  </si>
  <si>
    <t>Embajada en Uruguay</t>
  </si>
  <si>
    <t>Promover el relacionamiento de Alto Nivel.</t>
  </si>
  <si>
    <t xml:space="preserve">Trimestre 1: Brindar apoyo en visita de Canciller de Uruguay a Colombia. 
Trimestre 1: Apoyar preparación y realización de visita de la Vicepresidente y Canciller a Uruguay.
Trimestre 1: Apoyar participación de delegación de Colombia en Asamblea de Gobernadores del BID que tendrá lugar en Uruguay. </t>
  </si>
  <si>
    <t xml:space="preserve"> Humano, Físico, Tecnológico</t>
  </si>
  <si>
    <t xml:space="preserve">Se realizarán 3 acciones para promover el relacionamiento de alto nivel entre Colombia y Uruguay. </t>
  </si>
  <si>
    <t>Desplegar acciones de diplomacia económica y comercial para fomentar un mayor dinamismo en el comercio, inversión y turismo entre Colombia y Uruguay a través de Programa Conectados con la Oficina de Procolombia para Argentina, Paraguay y Uruguay.</t>
  </si>
  <si>
    <t xml:space="preserve">Trimestre 1: Apoyar realización de misión comercial de empresarias colombianas del sector moda sostenible al Uruguay. 
Trimestre 1: Realizar (4) reuniones con empresarios en uruguay para promover el comercio bilateral. 
Trimestre 2: Realizar evento en sector de compras públicas con Oficina de ProColombia y entidades aliadas en Uruguay (ARCE y Uruguay XXI).
Trimestre 2: Realizar evento sobre economía circular en alianza con sector privado y autoridades uruguayas. 
Trimestre 2: Realizar (4) reuniones con empresarios en uruguay para promover el comercio bilateral. 
Trimestre 3: Apoyar a la Oficina de ProCOlombia en la realización de capacitación a agencias de viajes uruguayas para promover a Colombia como destino. turístico. 
Trimestre 3: Realizar (4) reuniones con empresarios en uruguay para promover el comercio bilateral. 
Trimestre 4: Realizar evento de promoción de inversión dirigido a empresas del sector de industrias 4.0 del Uruguay. 
Trimestre 4: Realizar (4) reuniones con empresarios en uruguay para promover el comercio bilateral. 
</t>
  </si>
  <si>
    <t>Humano, Físico, Tecnológico</t>
  </si>
  <si>
    <t xml:space="preserve">Se realizarán 21 acciones de diplomacia comercial </t>
  </si>
  <si>
    <t xml:space="preserve">Promover el acercamiento con el Uruguay en materia de economía naranja. </t>
  </si>
  <si>
    <t xml:space="preserve">Trimestre 1: Realizar actividad académica sobre economía naranja en alianza con la Universidad Católica del Uruguay.
</t>
  </si>
  <si>
    <t>Se realizarán 1 acciones (reuniones y eventos) de promoción economía naranja.</t>
  </si>
  <si>
    <t>Promover la cooperación bilateral y diversificar temáticamente la agenda con el Uruguay.</t>
  </si>
  <si>
    <t xml:space="preserve">Trimestre 1: Promover el avance en la negociación del Tratado de Extradición. 
Trimestre 1: Promover la suscripción del memorando de entendimiento en industria de defensa.
Trimestre 1: Iniciar gestiones para obtener homologación de licencias de conducción.  
Trimestre 2: Realizar reunión en formato virtual entre Ministerio de Ciencia y Tecnología con Agencia de Innovación e Investigación del Uruguay. 
Trimestre 3: Realizar reunión de seguimiento de medio término al Programa de Cooperación Bilateral 2021-2023.
Trimestre 3: Realizar reunión de seguimiento a los compromisos del III Encuentro del Grupo de Trabajo sobre Lucha contra las Drogas. 
</t>
  </si>
  <si>
    <t xml:space="preserve">Se realizarán 6 acciones para promover la cooperación bilateral y diversificar la agenda temática bilateral. </t>
  </si>
  <si>
    <t>Divulgar los logros del Gobierno del Presidente Iván Duque en materia de implementación de políticas públicas.</t>
  </si>
  <si>
    <t xml:space="preserve">Trimestre 1: Realizar (4) reuniones con autoridades y actores locales para divulgar logros del Gobierno. 
Trimestre 2: Realizar actividad académica en alianza con la Universidad Católica del Uruguay para difundir política migratoria de Colombia frente a la migración de venezolanos. 
Trimestre 2: Realizar (4) reuniones con autoridades y actores locales para divulgar logros del Gobierno. 
Trimestre 3: Realizar (4) reuniones con autoridades y actores locales para divulgar logros del Gobierno. 
Trimestre 4: Realizar (4) reuniones con autoridades y actores locales para divulgar logros del Gobierno. </t>
  </si>
  <si>
    <t xml:space="preserve">Se realizarán 17 acciones de divulgación de logros del Gobierno del Presidente Iván Duque en implementación de políticas públicas. </t>
  </si>
  <si>
    <t>Promover el posicionamiento de Colombia en la Asociación Latinoamericana de Integración (ALADI).</t>
  </si>
  <si>
    <t xml:space="preserve">Trimestre 1: Realizar actividad de promoción de la Feria Heimtextil 2022 en el marco de ALADI en alianza con Inexmoda y ProColombia. 
Trimestre 2: Apoyar la participación de Colombia en la Reunión de la Comisión de Administración del Acuerdo Regional Nro. 8.
Trimestre 2: Apoyar la participación de Colombia en la rueda de negocios sobre servicios basados en conocimiento. 
Trimestre 3: Apoyar la participación de Colombia en la XIII Reunión Regimen General de Origen. 
Trimestre 4: Apoyar la participación de Colombia en la Reunión de funcionarios gubernamentales especialziados en estadísticas del comercio de servicios. 
Trimestre 4: Apoyar la participaciòn de Colombia en la IV Reunión de expertos en firma digital. 
Trimestre 4: Apoyar la participación de Colombia en la Reunión sobre el estado de situación de los países miembros en materia de economía digital. 
Trimeste 4: Apoyar la participación de Colombia en la XXII Reunión técnica de oficinas gubernamentales responsable de suministro de información estadística de comercio exterior (RECOMEX).
Trimestre 4: Apoyar la participación de Colombia en la V reunión de la Comisión de coordinación de Certificación de Origen Digital. 
Trimestre 4: Apoyar la participación de Colombia en el III Encuentro latinoamericano d elos Comités Nacionales de Facilitación del Comercio. 
Trimestre 4: Apoyar la participación de Colombia en la rueda de negocios ExpoAladi virtual.
</t>
  </si>
  <si>
    <t xml:space="preserve">Se realizarán 12  acciones para promover el posicionamiento y temas de interés estratégico de Colombia en el marco de la Asociación Latinoamericana de Integración.  </t>
  </si>
  <si>
    <t>Fortalecer los servicios consulares que se prestan a la comunidad Colombia en Uruguay</t>
  </si>
  <si>
    <t xml:space="preserve">Trimestre 1: Generar una reunión con la Dirección General de Asuntos Consulares del Ministerio de Relaciones Exteriores, con el fin de establecer acciones para la implementación del MoU en Asuntos Consulares.
Trimestre 3: Realizar la primera actividad para la implementación del MoU
Trimestre 3: Realizar un Consulado Móvil. 
</t>
  </si>
  <si>
    <t>Se realizará 1 acción para el fortalecimiento de los servicios consulares</t>
  </si>
  <si>
    <t>4.2</t>
  </si>
  <si>
    <t>Implementar la línea de acción Siempre Colombianos</t>
  </si>
  <si>
    <t>Trimestre 3: Realizar una actividad para emprendedores en Uruguay
Trimestre 2: . Realizar una actividad de capacitación en temas prioritarios para colombianos que residen en Uruguay.
Trimestre 4: Realizar una actividad en temas de salud para los colombianos
Trimestre 4: Realizar una actividad de fin de año dirigida a la población de colombianos en Uruguay</t>
  </si>
  <si>
    <t>Se realizarán 3 acciones de programa Siempre Colombianos</t>
  </si>
  <si>
    <t>Promover el posicionamiento de Colombia en el Uruguay a través de expresiones culturales y académicas.</t>
  </si>
  <si>
    <t xml:space="preserve">Trimestre 1: Realizar un evento sobre Moda con socios estratégicos uruguayos.
Trimestre 1: Realizar dos eventos de cine con una película que haga parte del portafolio de Plan de PPCE.
Trimestre 2: Realizar una expocisión fotográfica en conjunto con el Ministerio de Cultura y Educación del Uruguay. 
Trimestre 3. Realizar un evento gastronómico con la participación de un chef colombiano que haga parte del portafolio del PPCE.
Trimestre 3: Realizar un evento sobre Artes Escénicas con un artista que haga parte del portafolio del PPCE.
Trimestre 3: Realizar una actividad de cine con la Intendencia de Montevideo.
Trimestre 3: Realizar un evento con dos grupos ganadores del Festival Petrónio Álvarez en conjunto con el Ministerio de Cultura y Educación del Uruguay. 
</t>
  </si>
  <si>
    <t>Se realizarán 7 eventos culturales y/o académicos para promover el posicionamiento de Colombia en el Uruguay.</t>
  </si>
  <si>
    <t>7.4</t>
  </si>
  <si>
    <t>7.3</t>
  </si>
  <si>
    <r>
      <t xml:space="preserve">Coordinar y organizar la visita </t>
    </r>
    <r>
      <rPr>
        <i/>
        <sz val="8"/>
        <color theme="1"/>
        <rFont val="Arial Narrow"/>
        <family val="2"/>
      </rPr>
      <t>in situ</t>
    </r>
    <r>
      <rPr>
        <sz val="8"/>
        <color theme="1"/>
        <rFont val="Arial Narrow"/>
        <family val="2"/>
      </rPr>
      <t xml:space="preserve"> de los expertos de Bolivia y Mali en el marco del examen a Colombia del Mecanismo de Implementación de la UNCAC</t>
    </r>
  </si>
  <si>
    <t xml:space="preserve">Trimestre 1: Corea: Acuerdo Marco de Cooperación. India: MoU de Cooperación en agricultura y pesca.  Trimestre 2: Omán: MoU Consultas Políticas y Acuerdo exención visas pasaportes diplomáticos y oficiales. India: MoU Cooperación investigación médica. Botsuana: MoU Consultas Políticas. Gabón: MoU Consultas Políticas. Israel: MoU programa cooperación cultural. Malasia: MoU Acuerdo exención visas pasaportes diplomáticos.  Trimestre 3: Indonesia: MoU Cooperación capacidades diplomáticas y MoU Cooperación vigilancia control de alimentos y medicamentos FDA-INVIMA  Trimestre 4: India: MoU Cooperación en biotecnología,   </t>
  </si>
  <si>
    <t>Coordinar y/o participar en VEINTISEIS reuniones distribuidas así: Coordinar CATORCE reuniones regionales, nacionales o Institucionales (adelantadas de manrea presencial, videoconferencia, talleres, seminario, entre otros), para definir la posición nacional frente a las iniciativas presentadas y Participar en DOCE reuniones regionales adelantadas en el marco de los Organismos Regionales Organización del Tratado de Cooperación Amazónica – OTCA  y/o Comunidad Andina de Naciones - CAN.</t>
  </si>
  <si>
    <t>Convocar y/o participar en VEINTISIETE reuniones distribuidas de la siguiente manera: Participar en calidad de asesores en DOCE reuniones de los mecanismos y/o instancias bilaterales o regionales de seguridad y defensa (Combifron, Rondas de Altos Mandos Militares, Reuniones de Mandos Regionales de Frontera, Mecanismos 2+2, Ejes de Seguridad y Defensa existentes con los países con los que se comparte límites) y Convocar y/o participar en QUINCE reuniones nacionales o binacionales interinstitucionales para realizar seguimiento a los compromisos derivados de los mecanismos, instancias y/o planes de acción en materia de seguridad y defensa (reuniones que podrán adelantarse de manera virtual y/o presencial).</t>
  </si>
  <si>
    <t>Elaborar TRES acciones que promuevan la Soberanía Marítima y/o Aérea, fortaleciendo los trámites de Permisos de Sobrevuelo y/o Aterrizaje de Aeronaves de Estado e Ingreso de Buques de Estado (especificadas en el procedimiento DP-PT-145: Adelantar el Trámite de Permisos de Sobrevuelo y/o Aterrizaje de Aeronaves de Estado e Ingreso de Buques de Estado), estas se distribuirán de la siguiente manera: Actualizar UN protocolo (manual paso a paso) que incluya la información del procedimiento DP-PT-145 que será publicado en intranet y adelantar DOS socializaciones (utilizando videoconferencia y/o remisión vía correo y/o nota diplomática y/o video y/o publicación en página web) a nuestras Embajadas y Misiones con el protocolo (manual paso a paso) que incluya la información del procedimiento DP-PT-145 que permitan fortalecer la soberanía nacional.</t>
  </si>
  <si>
    <r>
      <t>En el desarrollo de la presente actividad se llevarán a cabo las siguientes tareas por trimestre:</t>
    </r>
    <r>
      <rPr>
        <u/>
        <sz val="8"/>
        <color theme="1"/>
        <rFont val="Arial Narrow"/>
        <family val="2"/>
      </rPr>
      <t xml:space="preserve">
I trimestre:</t>
    </r>
    <r>
      <rPr>
        <sz val="8"/>
        <color theme="1"/>
        <rFont val="Arial Narrow"/>
        <family val="2"/>
      </rPr>
      <t xml:space="preserve">
* Promoción de la participación ciudadana en las modificaciones de la versión preliminar del PAAC 2022
</t>
    </r>
    <r>
      <rPr>
        <u/>
        <sz val="8"/>
        <color theme="1"/>
        <rFont val="Arial Narrow"/>
        <family val="2"/>
      </rPr>
      <t>II trimestre:</t>
    </r>
    <r>
      <rPr>
        <sz val="8"/>
        <color theme="1"/>
        <rFont val="Arial Narrow"/>
        <family val="2"/>
      </rPr>
      <t xml:space="preserve">
* Promoción de la participación ciudadana en las modificaciones de la versión 1 del PAAC 2022</t>
    </r>
    <r>
      <rPr>
        <u/>
        <sz val="8"/>
        <color theme="1"/>
        <rFont val="Arial Narrow"/>
        <family val="2"/>
      </rPr>
      <t xml:space="preserve">
III trimestre:</t>
    </r>
    <r>
      <rPr>
        <sz val="8"/>
        <color theme="1"/>
        <rFont val="Arial Narrow"/>
        <family val="2"/>
      </rPr>
      <t xml:space="preserve">
* Promoción de la participación ciudadana en  las modificaciones de la versión 2 del PAAC 2022
</t>
    </r>
    <r>
      <rPr>
        <u/>
        <sz val="8"/>
        <color theme="1"/>
        <rFont val="Arial Narrow"/>
        <family val="2"/>
      </rPr>
      <t>IV trimestre:</t>
    </r>
    <r>
      <rPr>
        <sz val="8"/>
        <color theme="1"/>
        <rFont val="Arial Narrow"/>
        <family val="2"/>
      </rPr>
      <t xml:space="preserve">
* Promoción de la participación ciudadana en  las modificaciones de la versión 3 del PAAC 2022</t>
    </r>
  </si>
  <si>
    <t>1. Promover la presencia y la imagen de Colombia en festivales locales. 2. Promover la presencia y la imagen de Colombia mediante la difusión de eventos presenciales y/o virtuales culturales . 3. Promover presencia de Colombia en en eventos de la economía naranja (moda, videojuegos, etc.) de acuerdo con los protocolos y medidas de bioseguridad por el Covid-19.  PENDIENTE AGREGAR ACTIVIDADES QUE SE APRUEBEN A TRAVES DEL PPCE</t>
  </si>
  <si>
    <t>Coordinar con el Minsterio Relaciones Exteriores de Egipto y otros Ministerios y entidades publicas de los dos paises, acuerdos y memorandos de entendimiento que busquen el intecambio de conociemientos y la difusion y cumplimeinto de los convenios ya establecidos</t>
  </si>
  <si>
    <t xml:space="preserve">Se realizarán 4 actividades dentro del Plan de Promoción de Colombia en el Exterior en las áreas de gastronomía, cine, arte, entre otros. 
Adicionalmente, de manera tentativa y a la espera de la información sobre el Curdo de Español versión 2022, se realizarán 2 actividades en el marco de la participación de funcionarios filipinos en el curso de Español que desarolla el Ministerio de Relaciones Exteriores y la APC-Colombia (la primera enfocada en la inauguración del Curso y la segunda, la clausura). </t>
  </si>
  <si>
    <t>Reuniones con altas autoridades del Gobierno filipino para impulsar los temas de interés nacional y posicionar a Colombia en la agenda de relaciones exteriores de Filipinas. 
Gestiones en materia de cooperación internacional para fortalecer las iniciativas de cooperación sur-sur con Filipinas y lograr el apoyo de donantes y organismos bilaterales en las actividades de Colombia de acuerdo a los lineamientos del Ministerio de Relaciones Exteriores.</t>
  </si>
  <si>
    <t>En 2022, la Embajada realizará cuatro  (4) gestiones ante las instituciones políticas y educativas de la India y/o las entidades colombianas, con miras a promover el intercambio y la movilidad academica  en materia cientifica y en particular en aquellas areas donde India tiene fortaleza y ha ofrecido cooperacion en capacitacion a colombianos, tanto a nivel de maestria, como doctoral y posdoctoral.  
Lo anterior alineado con los objetivos trazados por el Gobierno Nacional y en particular el Ministerio de Ciencia y Tecnología  y el  Ministerio de Salud y Protección Social.  La Embajada efectuará una gestión cada trimestre, incluyendo la distribución de información al público objetivo o la coordinación de actividades a través de reuniones, teleconferencias y comunicaciones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</si>
</sst>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C0A]d\-mmm\-yy;@"/>
    <numFmt numFmtId="166" formatCode="d\-m\-yyyy;@"/>
  </numFmts>
  <fonts count="17" x14ac:knownFonts="1">
    <font>
      <sz val="11"/>
      <color theme="1"/>
      <name val="Calibri"/>
      <family val="2"/>
      <scheme val="minor"/>
    </font>
    <font>
      <sz val="11"/>
      <color theme="1"/>
      <name val="Calibri"/>
      <family val="2"/>
      <scheme val="minor"/>
    </font>
    <font>
      <b/>
      <sz val="8"/>
      <color rgb="FF000000"/>
      <name val="Arial Narrow"/>
      <family val="2"/>
    </font>
    <font>
      <sz val="8"/>
      <color rgb="FF000000"/>
      <name val="Arial Narrow"/>
      <family val="2"/>
    </font>
    <font>
      <sz val="9"/>
      <color rgb="FF000000"/>
      <name val="Arial Narrow"/>
      <family val="2"/>
    </font>
    <font>
      <sz val="8"/>
      <color theme="1"/>
      <name val="Arial Narrow"/>
      <family val="2"/>
    </font>
    <font>
      <sz val="10"/>
      <color theme="1"/>
      <name val="Arial Narrow"/>
      <family val="2"/>
    </font>
    <font>
      <sz val="10"/>
      <color theme="1"/>
      <name val="돋움"/>
      <family val="3"/>
      <charset val="129"/>
    </font>
    <font>
      <sz val="11"/>
      <color rgb="FF000000"/>
      <name val="Calibri"/>
      <family val="2"/>
    </font>
    <font>
      <sz val="8"/>
      <color theme="1"/>
      <name val="Arial Narrow"/>
    </font>
    <font>
      <b/>
      <sz val="8"/>
      <color theme="1"/>
      <name val="Arial Narrow"/>
      <family val="2"/>
    </font>
    <font>
      <sz val="10"/>
      <color theme="1"/>
      <name val="Calibri"/>
      <family val="2"/>
      <scheme val="minor"/>
    </font>
    <font>
      <u/>
      <sz val="11"/>
      <color rgb="FF0563C1"/>
      <name val="Calibri"/>
      <family val="2"/>
    </font>
    <font>
      <i/>
      <sz val="8"/>
      <color theme="1"/>
      <name val="Arial Narrow"/>
      <family val="2"/>
    </font>
    <font>
      <u/>
      <sz val="8"/>
      <color theme="1"/>
      <name val="Arial Narrow"/>
      <family val="2"/>
    </font>
    <font>
      <sz val="8"/>
      <color theme="1"/>
      <name val="Arial Narrow"/>
      <charset val="1"/>
    </font>
    <font>
      <sz val="8"/>
      <color theme="1"/>
      <name val="Calibri"/>
      <family val="2"/>
    </font>
  </fonts>
  <fills count="7">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theme="0"/>
        <bgColor indexed="64"/>
      </patternFill>
    </fill>
    <fill>
      <patternFill patternType="solid">
        <fgColor theme="0"/>
        <bgColor rgb="FFFFFFFF"/>
      </patternFill>
    </fill>
    <fill>
      <patternFill patternType="solid">
        <fgColor theme="0"/>
        <bgColor rgb="FFD9D9D9"/>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auto="1"/>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s>
  <cellStyleXfs count="4">
    <xf numFmtId="0" fontId="0" fillId="0" borderId="0"/>
    <xf numFmtId="0" fontId="8" fillId="0" borderId="0" applyNumberFormat="0" applyFont="0" applyBorder="0" applyProtection="0"/>
    <xf numFmtId="0" fontId="12" fillId="0" borderId="0" applyNumberFormat="0" applyFill="0" applyBorder="0" applyAlignment="0" applyProtection="0"/>
    <xf numFmtId="0" fontId="1" fillId="0" borderId="0"/>
  </cellStyleXfs>
  <cellXfs count="147">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2" borderId="0" xfId="0" applyFill="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3" borderId="3" xfId="0" applyFont="1" applyFill="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8" xfId="0" applyFont="1" applyFill="1" applyBorder="1" applyAlignment="1">
      <alignment horizontal="center" vertical="center"/>
    </xf>
    <xf numFmtId="0" fontId="5" fillId="4" borderId="4"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justify" vertical="center" wrapText="1"/>
      <protection locked="0"/>
    </xf>
    <xf numFmtId="165" fontId="5" fillId="4" borderId="4" xfId="0" applyNumberFormat="1" applyFont="1" applyFill="1" applyBorder="1" applyAlignment="1" applyProtection="1">
      <alignment horizontal="center" vertical="center" wrapText="1"/>
      <protection locked="0"/>
    </xf>
    <xf numFmtId="2" fontId="5" fillId="4" borderId="4"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xf>
    <xf numFmtId="0" fontId="5" fillId="4" borderId="6" xfId="0" applyFont="1" applyFill="1" applyBorder="1" applyAlignment="1" applyProtection="1">
      <alignment horizontal="justify" vertical="center" wrapText="1"/>
      <protection locked="0"/>
    </xf>
    <xf numFmtId="2" fontId="5" fillId="4" borderId="6" xfId="0" applyNumberFormat="1" applyFont="1" applyFill="1" applyBorder="1" applyAlignment="1" applyProtection="1">
      <alignment horizontal="center" vertical="center" wrapText="1"/>
      <protection locked="0"/>
    </xf>
    <xf numFmtId="0" fontId="5" fillId="4" borderId="18" xfId="0" applyFont="1" applyFill="1" applyBorder="1" applyAlignment="1">
      <alignment horizontal="center" vertical="center"/>
    </xf>
    <xf numFmtId="0" fontId="5" fillId="4" borderId="7" xfId="0" applyFont="1" applyFill="1" applyBorder="1" applyAlignment="1" applyProtection="1">
      <alignment horizontal="center" vertical="center" wrapText="1"/>
      <protection locked="0"/>
    </xf>
    <xf numFmtId="14" fontId="5" fillId="4" borderId="4" xfId="0" applyNumberFormat="1"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14" fontId="5" fillId="4" borderId="4" xfId="0" applyNumberFormat="1"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2" fontId="5" fillId="4" borderId="0" xfId="0" applyNumberFormat="1" applyFont="1" applyFill="1" applyAlignment="1">
      <alignment horizontal="center" vertical="center" wrapText="1"/>
    </xf>
    <xf numFmtId="0" fontId="5" fillId="4" borderId="5" xfId="0"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pplyProtection="1">
      <alignment horizontal="center" vertical="center" wrapText="1"/>
      <protection locked="0"/>
    </xf>
    <xf numFmtId="166" fontId="5" fillId="4" borderId="4" xfId="0" applyNumberFormat="1" applyFont="1" applyFill="1" applyBorder="1" applyAlignment="1" applyProtection="1">
      <alignment horizontal="center" vertical="center" wrapText="1"/>
      <protection locked="0"/>
    </xf>
    <xf numFmtId="14" fontId="5" fillId="4" borderId="8"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14" fontId="9"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2" xfId="0" applyFont="1" applyFill="1" applyBorder="1" applyAlignment="1">
      <alignment horizontal="center" vertical="center"/>
    </xf>
    <xf numFmtId="14" fontId="5" fillId="4" borderId="12" xfId="0" applyNumberFormat="1" applyFont="1" applyFill="1" applyBorder="1" applyAlignment="1" applyProtection="1">
      <alignment horizontal="center" vertical="center" wrapText="1"/>
      <protection locked="0"/>
    </xf>
    <xf numFmtId="2" fontId="5" fillId="4" borderId="12" xfId="0" applyNumberFormat="1"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0" xfId="0" applyFont="1" applyFill="1" applyAlignment="1">
      <alignment horizontal="center" vertical="center" wrapText="1"/>
    </xf>
    <xf numFmtId="0" fontId="5" fillId="4" borderId="14" xfId="0" applyFont="1" applyFill="1" applyBorder="1" applyAlignment="1" applyProtection="1">
      <alignment horizontal="center" vertical="center" wrapText="1"/>
      <protection locked="0"/>
    </xf>
    <xf numFmtId="2" fontId="5" fillId="4" borderId="8" xfId="0" applyNumberFormat="1"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2" fontId="5" fillId="4" borderId="18" xfId="0" applyNumberFormat="1"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14" fontId="5" fillId="4" borderId="6" xfId="0" applyNumberFormat="1" applyFont="1" applyFill="1" applyBorder="1" applyAlignment="1" applyProtection="1">
      <alignment horizontal="center" vertical="center" wrapText="1"/>
      <protection locked="0"/>
    </xf>
    <xf numFmtId="14" fontId="5" fillId="4" borderId="6"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15" fontId="11" fillId="4" borderId="4" xfId="0" applyNumberFormat="1" applyFont="1" applyFill="1" applyBorder="1" applyAlignment="1">
      <alignment horizontal="center" vertical="center" wrapText="1"/>
    </xf>
    <xf numFmtId="2" fontId="11" fillId="4" borderId="4" xfId="0" applyNumberFormat="1"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0" applyFont="1" applyFill="1" applyBorder="1" applyAlignment="1">
      <alignment horizontal="justify" vertical="center" wrapText="1"/>
    </xf>
    <xf numFmtId="0" fontId="5" fillId="4" borderId="4" xfId="0" applyFont="1" applyFill="1" applyBorder="1" applyAlignment="1">
      <alignment horizontal="left" vertical="top" wrapText="1"/>
    </xf>
    <xf numFmtId="0" fontId="5" fillId="4" borderId="4" xfId="0" applyFont="1" applyFill="1" applyBorder="1" applyAlignment="1">
      <alignment horizontal="left" vertical="center"/>
    </xf>
    <xf numFmtId="0" fontId="5" fillId="4" borderId="4" xfId="0" applyFont="1" applyFill="1" applyBorder="1" applyAlignment="1">
      <alignment horizontal="justify" vertical="center"/>
    </xf>
    <xf numFmtId="164" fontId="5" fillId="4" borderId="4" xfId="0" applyNumberFormat="1" applyFont="1" applyFill="1" applyBorder="1" applyAlignment="1">
      <alignment horizontal="center" vertical="center" wrapText="1"/>
    </xf>
    <xf numFmtId="0" fontId="5" fillId="4" borderId="4" xfId="0" applyFont="1" applyFill="1" applyBorder="1" applyAlignment="1" applyProtection="1">
      <alignment horizontal="left" vertical="center" wrapText="1"/>
      <protection locked="0"/>
    </xf>
    <xf numFmtId="0" fontId="5" fillId="4" borderId="1" xfId="0" applyFont="1" applyFill="1" applyBorder="1" applyAlignment="1">
      <alignment horizontal="center" vertical="center"/>
    </xf>
    <xf numFmtId="164" fontId="5" fillId="4" borderId="1" xfId="0" applyNumberFormat="1" applyFont="1" applyFill="1" applyBorder="1" applyAlignment="1" applyProtection="1">
      <alignment horizontal="center" vertical="center" wrapText="1"/>
      <protection locked="0"/>
    </xf>
    <xf numFmtId="2" fontId="5" fillId="4" borderId="1" xfId="0" applyNumberFormat="1" applyFont="1" applyFill="1" applyBorder="1" applyAlignment="1">
      <alignment horizontal="center" vertical="center" wrapText="1"/>
    </xf>
    <xf numFmtId="2" fontId="5" fillId="4" borderId="1" xfId="0" applyNumberFormat="1"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164" fontId="5" fillId="4" borderId="4" xfId="0" applyNumberFormat="1"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164" fontId="5" fillId="5" borderId="4" xfId="0" applyNumberFormat="1" applyFont="1" applyFill="1" applyBorder="1" applyAlignment="1" applyProtection="1">
      <alignment horizontal="center" vertical="center" wrapText="1"/>
      <protection locked="0"/>
    </xf>
    <xf numFmtId="2" fontId="5" fillId="5" borderId="4" xfId="0" applyNumberFormat="1"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xf>
    <xf numFmtId="2" fontId="5" fillId="4" borderId="3" xfId="0" applyNumberFormat="1"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5" fillId="4" borderId="4" xfId="1" applyFont="1" applyFill="1" applyBorder="1" applyAlignment="1" applyProtection="1">
      <alignment horizontal="center" vertical="center" wrapText="1"/>
      <protection locked="0"/>
    </xf>
    <xf numFmtId="164" fontId="5" fillId="4" borderId="4" xfId="1" applyNumberFormat="1" applyFont="1" applyFill="1" applyBorder="1" applyAlignment="1" applyProtection="1">
      <alignment horizontal="center" vertical="center" wrapText="1"/>
      <protection locked="0"/>
    </xf>
    <xf numFmtId="0" fontId="5" fillId="4" borderId="4" xfId="1" applyFont="1" applyFill="1" applyBorder="1" applyAlignment="1">
      <alignment horizontal="center" vertical="center" wrapText="1"/>
    </xf>
    <xf numFmtId="0" fontId="5" fillId="5" borderId="4" xfId="1" applyFont="1" applyFill="1" applyBorder="1" applyAlignment="1" applyProtection="1">
      <alignment horizontal="center" vertical="center" wrapText="1"/>
      <protection locked="0"/>
    </xf>
    <xf numFmtId="2" fontId="5" fillId="4" borderId="4" xfId="1"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6" xfId="0" applyFont="1" applyFill="1" applyBorder="1" applyAlignment="1">
      <alignment horizontal="center" vertical="center"/>
    </xf>
    <xf numFmtId="2" fontId="5" fillId="4" borderId="16"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center" vertical="center" wrapText="1"/>
      <protection locked="0"/>
    </xf>
    <xf numFmtId="0" fontId="5" fillId="4" borderId="4" xfId="2" applyFont="1" applyFill="1" applyBorder="1" applyAlignment="1">
      <alignment horizontal="center" vertical="center" wrapText="1"/>
    </xf>
    <xf numFmtId="0" fontId="5" fillId="4" borderId="8" xfId="2" applyFont="1" applyFill="1" applyBorder="1" applyAlignment="1">
      <alignment horizontal="center" vertical="center" wrapText="1"/>
    </xf>
    <xf numFmtId="2" fontId="5" fillId="4" borderId="8" xfId="0" applyNumberFormat="1" applyFont="1" applyFill="1" applyBorder="1" applyAlignment="1" applyProtection="1">
      <alignment horizontal="center" vertical="center"/>
      <protection locked="0"/>
    </xf>
    <xf numFmtId="0" fontId="5" fillId="4" borderId="4" xfId="2" applyFont="1" applyFill="1" applyBorder="1" applyAlignment="1">
      <alignment horizontal="left" vertical="center" wrapText="1"/>
    </xf>
    <xf numFmtId="0" fontId="5" fillId="4" borderId="1" xfId="0" applyFont="1" applyFill="1" applyBorder="1" applyAlignment="1">
      <alignment horizontal="left" vertical="center" wrapText="1"/>
    </xf>
    <xf numFmtId="164" fontId="5" fillId="4" borderId="9" xfId="0" applyNumberFormat="1"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22" xfId="0" applyFont="1" applyFill="1" applyBorder="1" applyAlignment="1">
      <alignment horizontal="center" vertical="center"/>
    </xf>
    <xf numFmtId="0" fontId="5" fillId="4" borderId="22" xfId="0" applyFont="1" applyFill="1" applyBorder="1" applyAlignment="1" applyProtection="1">
      <alignment horizontal="justify" vertical="center" wrapText="1"/>
      <protection locked="0"/>
    </xf>
    <xf numFmtId="0" fontId="5" fillId="4" borderId="22" xfId="0" quotePrefix="1" applyFont="1" applyFill="1" applyBorder="1" applyAlignment="1" applyProtection="1">
      <alignment horizontal="justify" vertical="center" wrapText="1"/>
      <protection locked="0"/>
    </xf>
    <xf numFmtId="14" fontId="5" fillId="4" borderId="22" xfId="0" applyNumberFormat="1" applyFont="1" applyFill="1" applyBorder="1" applyAlignment="1" applyProtection="1">
      <alignment horizontal="center" vertical="center" wrapText="1"/>
      <protection locked="0"/>
    </xf>
    <xf numFmtId="2" fontId="5" fillId="4" borderId="23" xfId="0" applyNumberFormat="1" applyFont="1" applyFill="1" applyBorder="1" applyAlignment="1">
      <alignment horizontal="center" vertical="center" wrapText="1"/>
    </xf>
    <xf numFmtId="2" fontId="5" fillId="4" borderId="22" xfId="0" applyNumberFormat="1" applyFont="1" applyFill="1" applyBorder="1" applyAlignment="1" applyProtection="1">
      <alignment horizontal="center" vertical="center" wrapText="1"/>
      <protection locked="0"/>
    </xf>
    <xf numFmtId="0" fontId="5" fillId="4" borderId="24" xfId="0" applyFont="1" applyFill="1" applyBorder="1" applyAlignment="1" applyProtection="1">
      <alignment horizontal="justify" vertical="center" wrapText="1"/>
      <protection locked="0"/>
    </xf>
    <xf numFmtId="0" fontId="5" fillId="4" borderId="4" xfId="0" quotePrefix="1" applyFont="1" applyFill="1" applyBorder="1" applyAlignment="1" applyProtection="1">
      <alignment horizontal="justify" vertical="center" wrapText="1"/>
      <protection locked="0"/>
    </xf>
    <xf numFmtId="0" fontId="5" fillId="4" borderId="5" xfId="0" applyFont="1" applyFill="1" applyBorder="1" applyAlignment="1" applyProtection="1">
      <alignment horizontal="justify" vertical="center" wrapText="1"/>
      <protection locked="0"/>
    </xf>
    <xf numFmtId="165" fontId="5" fillId="4" borderId="6" xfId="0" applyNumberFormat="1" applyFont="1" applyFill="1" applyBorder="1" applyAlignment="1" applyProtection="1">
      <alignment horizontal="center" vertical="center" wrapText="1"/>
      <protection locked="0"/>
    </xf>
    <xf numFmtId="0" fontId="5" fillId="4" borderId="8" xfId="0" applyFont="1" applyFill="1" applyBorder="1" applyAlignment="1" applyProtection="1">
      <alignment horizontal="justify" vertical="center" wrapText="1"/>
      <protection locked="0"/>
    </xf>
    <xf numFmtId="165" fontId="5" fillId="4" borderId="8" xfId="0" applyNumberFormat="1" applyFont="1" applyFill="1" applyBorder="1" applyAlignment="1" applyProtection="1">
      <alignment horizontal="center" vertical="center" wrapText="1"/>
      <protection locked="0"/>
    </xf>
    <xf numFmtId="0" fontId="5" fillId="4" borderId="12" xfId="0" applyFont="1" applyFill="1" applyBorder="1" applyAlignment="1" applyProtection="1">
      <alignment horizontal="justify" vertical="center" wrapText="1"/>
      <protection locked="0"/>
    </xf>
    <xf numFmtId="2" fontId="5" fillId="4" borderId="25" xfId="0" applyNumberFormat="1" applyFont="1" applyFill="1" applyBorder="1" applyAlignment="1" applyProtection="1">
      <alignment horizontal="center" vertical="center" wrapText="1"/>
      <protection locked="0"/>
    </xf>
    <xf numFmtId="0" fontId="5" fillId="6"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2" fontId="5" fillId="6" borderId="1" xfId="0" applyNumberFormat="1" applyFont="1" applyFill="1" applyBorder="1" applyAlignment="1">
      <alignment horizontal="center" vertical="center" wrapText="1"/>
    </xf>
    <xf numFmtId="0" fontId="5" fillId="4" borderId="26"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vertical="center" wrapText="1"/>
      <protection locked="0"/>
    </xf>
    <xf numFmtId="0" fontId="5" fillId="4" borderId="3" xfId="0" applyFont="1" applyFill="1" applyBorder="1" applyAlignment="1">
      <alignment horizontal="left" vertical="center" wrapText="1"/>
    </xf>
    <xf numFmtId="164" fontId="5" fillId="4" borderId="3" xfId="0" applyNumberFormat="1"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16" fillId="4" borderId="4" xfId="0" applyFont="1" applyFill="1" applyBorder="1" applyAlignment="1">
      <alignment horizontal="left" vertical="center" wrapText="1"/>
    </xf>
    <xf numFmtId="0" fontId="5" fillId="4" borderId="4" xfId="0" applyFont="1" applyFill="1" applyBorder="1" applyAlignment="1">
      <alignment horizontal="center" wrapText="1"/>
    </xf>
    <xf numFmtId="0" fontId="5" fillId="4" borderId="0" xfId="0" applyFont="1" applyFill="1" applyAlignment="1" applyProtection="1">
      <alignment horizontal="justify" vertical="center" wrapText="1"/>
      <protection locked="0"/>
    </xf>
    <xf numFmtId="0" fontId="5" fillId="5" borderId="3" xfId="0" applyFont="1" applyFill="1" applyBorder="1" applyAlignment="1" applyProtection="1">
      <alignment horizontal="left" vertical="center" wrapText="1"/>
      <protection locked="0"/>
    </xf>
    <xf numFmtId="165" fontId="5" fillId="4" borderId="14" xfId="0" applyNumberFormat="1"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164" fontId="5" fillId="5" borderId="1" xfId="0" applyNumberFormat="1" applyFont="1" applyFill="1" applyBorder="1" applyAlignment="1" applyProtection="1">
      <alignment horizontal="center" vertical="center" wrapText="1"/>
      <protection locked="0"/>
    </xf>
    <xf numFmtId="164" fontId="5" fillId="5" borderId="9" xfId="0" applyNumberFormat="1" applyFont="1" applyFill="1" applyBorder="1" applyAlignment="1" applyProtection="1">
      <alignment horizontal="center" vertical="center" wrapText="1"/>
      <protection locked="0"/>
    </xf>
    <xf numFmtId="2" fontId="5" fillId="5" borderId="29" xfId="0" applyNumberFormat="1"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wrapText="1"/>
      <protection locked="0"/>
    </xf>
    <xf numFmtId="0" fontId="5" fillId="4" borderId="0" xfId="3" applyFont="1" applyFill="1" applyAlignment="1">
      <alignment horizontal="center" vertical="center" wrapText="1"/>
    </xf>
    <xf numFmtId="164"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164"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cellXfs>
  <cellStyles count="4">
    <cellStyle name="Hipervínculo" xfId="2" xr:uid="{4AB3B066-2264-40C6-853C-9ABF4770941B}"/>
    <cellStyle name="Normal" xfId="0" builtinId="0"/>
    <cellStyle name="Normal 2 2" xfId="3" xr:uid="{E6B0C662-2A89-4D78-8EED-EF92A50926D2}"/>
    <cellStyle name="Normal 3" xfId="1" xr:uid="{BB28DB80-1547-48B8-B745-E3842B2AE0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265020</xdr:colOff>
      <xdr:row>0</xdr:row>
      <xdr:rowOff>150162</xdr:rowOff>
    </xdr:from>
    <xdr:ext cx="830074" cy="742950"/>
    <xdr:pic>
      <xdr:nvPicPr>
        <xdr:cNvPr id="2" name="Picture 9" descr="F:\INSTRUCTIVO DE IMAGEN\ELEMENTOS\Imagenes en baja\escudo linea papeleria.jpg">
          <a:extLst>
            <a:ext uri="{FF2B5EF4-FFF2-40B4-BE49-F238E27FC236}">
              <a16:creationId xmlns:a16="http://schemas.microsoft.com/office/drawing/2014/main" id="{EAC22172-7914-456E-A2FF-8F550C7C5827}"/>
            </a:ext>
          </a:extLst>
        </xdr:cNvPr>
        <xdr:cNvPicPr>
          <a:picLocks noChangeAspect="1"/>
        </xdr:cNvPicPr>
      </xdr:nvPicPr>
      <xdr:blipFill>
        <a:blip xmlns:r="http://schemas.openxmlformats.org/officeDocument/2006/relationships" r:embed="rId1"/>
        <a:srcRect/>
        <a:stretch>
          <a:fillRect/>
        </a:stretch>
      </xdr:blipFill>
      <xdr:spPr>
        <a:xfrm>
          <a:off x="265020" y="150162"/>
          <a:ext cx="830074" cy="74295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alesh\AppData\Local\Microsoft\Windows\INetCache\Content.Outlook\URVRS2LF\DE-FO-27%20Plan%20de%20accion%20areas%20intern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ow r="4">
          <cell r="N4" t="str">
            <v>Talento Humano</v>
          </cell>
          <cell r="O4" t="str">
            <v>Direccionamiento Estratégico y Planeación</v>
          </cell>
          <cell r="P4" t="str">
            <v>Gestión con valores para resultados</v>
          </cell>
          <cell r="Q4" t="str">
            <v>Evaluación de Resultados</v>
          </cell>
          <cell r="R4" t="str">
            <v>Información y Comunicación</v>
          </cell>
          <cell r="S4" t="str">
            <v>Gestión del Conocimiento y la Innovación</v>
          </cell>
          <cell r="T4" t="str">
            <v>Control Interno</v>
          </cell>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row>
        <row r="5">
          <cell r="A5" t="str">
            <v>Legalidad</v>
          </cell>
          <cell r="D5" t="str">
            <v xml:space="preserve">DE </v>
          </cell>
          <cell r="AD5" t="str">
            <v>Apostilla de documentos</v>
          </cell>
        </row>
        <row r="6">
          <cell r="A6" t="str">
            <v>Equidad</v>
          </cell>
          <cell r="D6" t="str">
            <v>CO</v>
          </cell>
          <cell r="AD6" t="str">
            <v>Legalización de documentos que van a surtir efectos en Colombia</v>
          </cell>
        </row>
        <row r="7">
          <cell r="A7" t="str">
            <v>Emprendimiento</v>
          </cell>
          <cell r="D7" t="str">
            <v xml:space="preserve">IT </v>
          </cell>
          <cell r="AD7" t="str">
            <v>Legalización de documentos que van a surtir efectos en el exterior</v>
          </cell>
        </row>
        <row r="8">
          <cell r="A8" t="str">
            <v>Sostenibilidad</v>
          </cell>
          <cell r="D8" t="str">
            <v>DP</v>
          </cell>
          <cell r="AD8" t="str">
            <v>Registro de firma de servidor público  o agente diplomático</v>
          </cell>
        </row>
        <row r="9">
          <cell r="A9" t="str">
            <v>Innovación</v>
          </cell>
          <cell r="D9" t="str">
            <v>SC</v>
          </cell>
          <cell r="AD9" t="str">
            <v>Visa migrante</v>
          </cell>
        </row>
        <row r="10">
          <cell r="D10" t="str">
            <v>GH</v>
          </cell>
          <cell r="AD10" t="str">
            <v>Visa de residente</v>
          </cell>
        </row>
        <row r="11">
          <cell r="D11" t="str">
            <v>GF</v>
          </cell>
          <cell r="AD11" t="str">
            <v>Visa visitante</v>
          </cell>
        </row>
        <row r="12">
          <cell r="D12" t="str">
            <v xml:space="preserve">GA </v>
          </cell>
          <cell r="AD12" t="str">
            <v>Visa de beneficiario</v>
          </cell>
        </row>
        <row r="13">
          <cell r="D13" t="str">
            <v>GC</v>
          </cell>
          <cell r="AD13" t="str">
            <v>Traspaso de visa</v>
          </cell>
        </row>
        <row r="14">
          <cell r="D14" t="str">
            <v>GD</v>
          </cell>
          <cell r="AD14" t="str">
            <v>Documento de viaje con zona de lectura mecánica</v>
          </cell>
        </row>
        <row r="15">
          <cell r="D15" t="str">
            <v>GJ</v>
          </cell>
          <cell r="AD15" t="str">
            <v>Nacionalidad colombiana por adopción</v>
          </cell>
        </row>
        <row r="16">
          <cell r="D16" t="str">
            <v>AS</v>
          </cell>
          <cell r="AD16" t="str">
            <v>Renuncia a la nacionalidad colombiana</v>
          </cell>
        </row>
        <row r="17">
          <cell r="D17" t="str">
            <v>EI</v>
          </cell>
          <cell r="AD17" t="str">
            <v>Recuperación de la nacionalidad colombiana</v>
          </cell>
        </row>
        <row r="18">
          <cell r="D18" t="str">
            <v>MC</v>
          </cell>
          <cell r="AD18" t="str">
            <v>Certificado de antepasado extranjero naturalizado o no como colombiano por adopción</v>
          </cell>
        </row>
        <row r="19">
          <cell r="AD19" t="str">
            <v>Certificado de beneficiario de la ley de retorno</v>
          </cell>
        </row>
        <row r="20">
          <cell r="AD20" t="str">
            <v>Tarjeta de registro consular</v>
          </cell>
        </row>
        <row r="21">
          <cell r="AD21" t="str">
            <v>Pasaporte electrónico</v>
          </cell>
        </row>
        <row r="22">
          <cell r="AD22" t="str">
            <v>Pasaporte exento</v>
          </cell>
        </row>
        <row r="23">
          <cell r="AD23" t="str">
            <v>Pasaporte de emergencia con zona de lectura mecánica</v>
          </cell>
        </row>
        <row r="24">
          <cell r="AD24" t="str">
            <v>Pasaporte fronterizo con zona de lectura mecánica</v>
          </cell>
        </row>
        <row r="25">
          <cell r="AD25" t="str">
            <v>Libreta de tripulante terrestre</v>
          </cell>
        </row>
        <row r="26">
          <cell r="AD26" t="str">
            <v>Renovación de la libreta de tripulante terrestre</v>
          </cell>
        </row>
        <row r="27">
          <cell r="AD27" t="str">
            <v>Exhorto o despacho comisorio</v>
          </cell>
        </row>
        <row r="28">
          <cell r="AD28" t="str">
            <v>Nota suplicatoria</v>
          </cell>
        </row>
        <row r="29">
          <cell r="AD29" t="str">
            <v>Presentación de cartas rogatorias</v>
          </cell>
        </row>
        <row r="30">
          <cell r="AD30" t="str">
            <v>Autenticación de copias de documentos</v>
          </cell>
        </row>
        <row r="31">
          <cell r="AD31" t="str">
            <v>Autenticación de firmas registradas en consulado</v>
          </cell>
        </row>
        <row r="32">
          <cell r="AD32" t="str">
            <v>Certificación de la existencia legal de la sociedad extranjera</v>
          </cell>
        </row>
        <row r="33">
          <cell r="AD33" t="str">
            <v>Certificado de no objeción</v>
          </cell>
        </row>
        <row r="34">
          <cell r="AD34" t="str">
            <v>Certificado de supervivencia o fe de vida</v>
          </cell>
        </row>
        <row r="35">
          <cell r="AD35" t="str">
            <v>Protocolización de escrituras públicas en el exterior</v>
          </cell>
        </row>
        <row r="36">
          <cell r="AD36" t="str">
            <v>Reconocimiento de firma en documento privado</v>
          </cell>
        </row>
        <row r="37">
          <cell r="AD37" t="str">
            <v>Reconocimiento de la condición de refugiado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7BAF0-6CA8-4D33-9ADA-7E2FAFE5E2C8}">
  <dimension ref="A1:AA381"/>
  <sheetViews>
    <sheetView tabSelected="1" zoomScale="80" zoomScaleNormal="80" workbookViewId="0">
      <selection activeCell="I16" sqref="I16"/>
    </sheetView>
  </sheetViews>
  <sheetFormatPr baseColWidth="10" defaultRowHeight="15" x14ac:dyDescent="0.25"/>
  <cols>
    <col min="13" max="13" width="11.5703125" customWidth="1"/>
    <col min="17" max="17" width="13" customWidth="1"/>
  </cols>
  <sheetData>
    <row r="1" spans="1:27" x14ac:dyDescent="0.25">
      <c r="A1" s="1"/>
      <c r="B1" s="1"/>
      <c r="C1" s="1"/>
      <c r="D1" s="1"/>
      <c r="E1" s="1"/>
      <c r="F1" s="1"/>
      <c r="G1" s="1"/>
      <c r="H1" s="1"/>
      <c r="I1" s="1"/>
      <c r="J1" s="1"/>
      <c r="K1" s="1"/>
      <c r="L1" s="1"/>
      <c r="M1" s="1"/>
      <c r="N1" s="1"/>
      <c r="O1" s="2"/>
      <c r="P1" s="1"/>
      <c r="Q1" s="1"/>
      <c r="R1" s="1"/>
      <c r="S1" s="1"/>
      <c r="T1" s="1"/>
      <c r="U1" s="1"/>
      <c r="V1" s="1"/>
      <c r="W1" s="1"/>
      <c r="X1" s="1"/>
      <c r="Y1" s="1"/>
      <c r="Z1" s="1"/>
      <c r="AA1" s="1"/>
    </row>
    <row r="2" spans="1:27" x14ac:dyDescent="0.25">
      <c r="A2" s="3" t="s">
        <v>0</v>
      </c>
      <c r="B2" s="3"/>
      <c r="C2" s="3"/>
      <c r="D2" s="3"/>
      <c r="E2" s="3"/>
      <c r="F2" s="3"/>
      <c r="G2" s="3"/>
      <c r="H2" s="3"/>
      <c r="I2" s="3"/>
      <c r="J2" s="3"/>
      <c r="K2" s="3"/>
      <c r="L2" s="3"/>
      <c r="M2" s="3"/>
      <c r="N2" s="3"/>
      <c r="O2" s="3"/>
      <c r="P2" s="3"/>
      <c r="Q2" s="3"/>
      <c r="R2" s="3"/>
      <c r="S2" s="3"/>
      <c r="T2" s="3"/>
      <c r="U2" s="3"/>
      <c r="V2" s="3"/>
      <c r="W2" s="3"/>
      <c r="X2" s="3"/>
      <c r="Y2" s="3"/>
      <c r="Z2" s="3"/>
      <c r="AA2" s="3"/>
    </row>
    <row r="3" spans="1:27" x14ac:dyDescent="0.25">
      <c r="A3" s="4" t="s">
        <v>1</v>
      </c>
      <c r="B3" s="4"/>
      <c r="C3" s="4"/>
      <c r="D3" s="4"/>
      <c r="E3" s="4"/>
      <c r="F3" s="4"/>
      <c r="G3" s="4"/>
      <c r="H3" s="4"/>
      <c r="I3" s="4"/>
      <c r="J3" s="4"/>
      <c r="K3" s="4"/>
      <c r="L3" s="4"/>
      <c r="M3" s="4"/>
      <c r="N3" s="4"/>
      <c r="O3" s="4"/>
      <c r="P3" s="4"/>
      <c r="Q3" s="4"/>
      <c r="R3" s="4"/>
      <c r="S3" s="4"/>
      <c r="T3" s="4"/>
      <c r="U3" s="4"/>
      <c r="V3" s="4"/>
      <c r="W3" s="4"/>
      <c r="X3" s="4"/>
      <c r="Y3" s="4"/>
      <c r="Z3" s="4"/>
      <c r="AA3" s="4"/>
    </row>
    <row r="4" spans="1:27" x14ac:dyDescent="0.25">
      <c r="A4" s="2"/>
      <c r="B4" s="2"/>
      <c r="C4" s="2"/>
      <c r="D4" s="2"/>
      <c r="E4" s="2"/>
      <c r="F4" s="2"/>
      <c r="G4" s="2"/>
      <c r="H4" s="2"/>
      <c r="I4" s="2"/>
      <c r="J4" s="5"/>
      <c r="K4" s="5"/>
      <c r="L4" s="5"/>
      <c r="M4" s="5"/>
      <c r="N4" s="2"/>
      <c r="O4" s="2"/>
      <c r="P4" s="2"/>
      <c r="Q4" s="2"/>
      <c r="R4" s="2"/>
      <c r="S4" s="2"/>
      <c r="T4" s="2"/>
      <c r="U4" s="2"/>
      <c r="V4" s="2"/>
      <c r="W4" s="2"/>
      <c r="X4" s="2"/>
      <c r="Y4" s="2"/>
      <c r="Z4" s="2"/>
      <c r="AA4" s="2"/>
    </row>
    <row r="5" spans="1:27" x14ac:dyDescent="0.25">
      <c r="A5" s="2"/>
      <c r="B5" s="2"/>
      <c r="C5" s="2"/>
      <c r="D5" s="2"/>
      <c r="E5" s="2"/>
      <c r="F5" s="2"/>
      <c r="G5" s="2"/>
      <c r="H5" s="2"/>
      <c r="I5" s="2"/>
      <c r="J5" s="2"/>
      <c r="K5" s="2"/>
      <c r="L5" s="2"/>
      <c r="M5" s="2"/>
      <c r="N5" s="2"/>
      <c r="O5" s="2"/>
      <c r="P5" s="2"/>
      <c r="Q5" s="2"/>
      <c r="R5" s="2"/>
      <c r="S5" s="2"/>
      <c r="T5" s="2"/>
      <c r="U5" s="2"/>
      <c r="V5" s="2"/>
      <c r="W5" s="2"/>
      <c r="X5" s="2"/>
      <c r="Y5" s="2"/>
      <c r="Z5" s="2"/>
      <c r="AA5" s="2"/>
    </row>
    <row r="6" spans="1:27" ht="25.5" x14ac:dyDescent="0.25">
      <c r="A6" s="6" t="s">
        <v>2</v>
      </c>
      <c r="B6" s="6"/>
      <c r="C6" s="6"/>
      <c r="D6" s="6"/>
      <c r="E6" s="7" t="s">
        <v>3</v>
      </c>
      <c r="F6" s="7"/>
      <c r="G6" s="7"/>
      <c r="H6" s="7"/>
      <c r="I6" s="7"/>
      <c r="J6" s="7"/>
      <c r="K6" s="7"/>
      <c r="L6" s="7"/>
      <c r="M6" s="7"/>
      <c r="N6" s="7"/>
      <c r="O6" s="7"/>
      <c r="P6" s="7"/>
      <c r="Q6" s="7"/>
      <c r="R6" s="7"/>
      <c r="S6" s="7"/>
      <c r="T6" s="7"/>
      <c r="U6" s="7"/>
      <c r="V6" s="7"/>
      <c r="W6" s="7"/>
      <c r="X6" s="7"/>
      <c r="Y6" s="7"/>
      <c r="Z6" s="7"/>
      <c r="AA6" s="8" t="s">
        <v>4</v>
      </c>
    </row>
    <row r="7" spans="1:27" x14ac:dyDescent="0.25">
      <c r="A7" s="6" t="s">
        <v>5</v>
      </c>
      <c r="B7" s="6"/>
      <c r="C7" s="6"/>
      <c r="D7" s="6"/>
      <c r="E7" s="7" t="s">
        <v>6</v>
      </c>
      <c r="F7" s="7"/>
      <c r="G7" s="7"/>
      <c r="H7" s="7"/>
      <c r="I7" s="7"/>
      <c r="J7" s="7"/>
      <c r="K7" s="7"/>
      <c r="L7" s="7"/>
      <c r="M7" s="7"/>
      <c r="N7" s="7"/>
      <c r="O7" s="7"/>
      <c r="P7" s="7"/>
      <c r="Q7" s="7"/>
      <c r="R7" s="7"/>
      <c r="S7" s="7"/>
      <c r="T7" s="7"/>
      <c r="U7" s="7"/>
      <c r="V7" s="7"/>
      <c r="W7" s="7"/>
      <c r="X7" s="7"/>
      <c r="Y7" s="7"/>
      <c r="Z7" s="7"/>
      <c r="AA7" s="8" t="s">
        <v>7</v>
      </c>
    </row>
    <row r="8" spans="1:27" x14ac:dyDescent="0.25">
      <c r="A8" s="6" t="s">
        <v>8</v>
      </c>
      <c r="B8" s="6"/>
      <c r="C8" s="6"/>
      <c r="D8" s="6"/>
      <c r="E8" s="7" t="s">
        <v>9</v>
      </c>
      <c r="F8" s="7"/>
      <c r="G8" s="7"/>
      <c r="H8" s="7"/>
      <c r="I8" s="7"/>
      <c r="J8" s="7"/>
      <c r="K8" s="7"/>
      <c r="L8" s="7"/>
      <c r="M8" s="7"/>
      <c r="N8" s="7"/>
      <c r="O8" s="7"/>
      <c r="P8" s="7"/>
      <c r="Q8" s="7"/>
      <c r="R8" s="7"/>
      <c r="S8" s="7"/>
      <c r="T8" s="7"/>
      <c r="U8" s="7"/>
      <c r="V8" s="7"/>
      <c r="W8" s="7"/>
      <c r="X8" s="7"/>
      <c r="Y8" s="7"/>
      <c r="Z8" s="7"/>
      <c r="AA8" s="8" t="s">
        <v>10</v>
      </c>
    </row>
    <row r="9" spans="1:27" x14ac:dyDescent="0.25">
      <c r="A9" s="9"/>
      <c r="B9" s="9"/>
      <c r="C9" s="9"/>
      <c r="D9" s="9"/>
      <c r="E9" s="9"/>
      <c r="F9" s="9"/>
      <c r="G9" s="9"/>
      <c r="H9" s="9"/>
      <c r="I9" s="9"/>
      <c r="J9" s="9"/>
      <c r="K9" s="9"/>
      <c r="L9" s="9"/>
      <c r="M9" s="9"/>
      <c r="N9" s="9"/>
      <c r="O9" s="9"/>
      <c r="P9" s="9"/>
      <c r="Q9" s="9"/>
      <c r="R9" s="9"/>
      <c r="S9" s="9"/>
      <c r="T9" s="9"/>
      <c r="U9" s="9"/>
      <c r="V9" s="9"/>
      <c r="W9" s="9"/>
      <c r="X9" s="9"/>
      <c r="Y9" s="9"/>
      <c r="Z9" s="9"/>
      <c r="AA9" s="9"/>
    </row>
    <row r="10" spans="1:27" x14ac:dyDescent="0.25">
      <c r="A10" s="10" t="s">
        <v>11</v>
      </c>
      <c r="B10" s="10"/>
      <c r="C10" s="10" t="s">
        <v>12</v>
      </c>
      <c r="D10" s="10"/>
      <c r="E10" s="11" t="s">
        <v>13</v>
      </c>
      <c r="F10" s="11"/>
      <c r="G10" s="11"/>
      <c r="H10" s="11"/>
      <c r="I10" s="11"/>
      <c r="J10" s="11"/>
      <c r="K10" s="11"/>
      <c r="L10" s="11"/>
      <c r="M10" s="11"/>
      <c r="N10" s="11"/>
      <c r="O10" s="11"/>
      <c r="P10" s="10" t="s">
        <v>14</v>
      </c>
      <c r="Q10" s="7" t="s">
        <v>19</v>
      </c>
      <c r="R10" s="7"/>
      <c r="S10" s="7"/>
      <c r="T10" s="10" t="s">
        <v>15</v>
      </c>
      <c r="U10" s="10"/>
      <c r="V10" s="10"/>
      <c r="W10" s="10"/>
      <c r="X10" s="10"/>
      <c r="Y10" s="7" t="s">
        <v>20</v>
      </c>
      <c r="Z10" s="7"/>
      <c r="AA10" s="7"/>
    </row>
    <row r="11" spans="1:27" x14ac:dyDescent="0.25">
      <c r="A11" s="10"/>
      <c r="B11" s="10"/>
      <c r="C11" s="10" t="s">
        <v>16</v>
      </c>
      <c r="D11" s="10"/>
      <c r="E11" s="6" t="s">
        <v>17</v>
      </c>
      <c r="F11" s="6"/>
      <c r="G11" s="6"/>
      <c r="H11" s="6"/>
      <c r="I11" s="6"/>
      <c r="J11" s="6"/>
      <c r="K11" s="6"/>
      <c r="L11" s="6"/>
      <c r="M11" s="6"/>
      <c r="N11" s="6"/>
      <c r="O11" s="6"/>
      <c r="P11" s="10"/>
      <c r="Q11" s="7"/>
      <c r="R11" s="7"/>
      <c r="S11" s="7"/>
      <c r="T11" s="10"/>
      <c r="U11" s="10"/>
      <c r="V11" s="10"/>
      <c r="W11" s="10"/>
      <c r="X11" s="10"/>
      <c r="Y11" s="7"/>
      <c r="Z11" s="7"/>
      <c r="AA11" s="7"/>
    </row>
    <row r="12" spans="1:27" x14ac:dyDescent="0.25">
      <c r="A12" s="10"/>
      <c r="B12" s="10"/>
      <c r="C12" s="10" t="s">
        <v>18</v>
      </c>
      <c r="D12" s="10"/>
      <c r="E12" s="6" t="s">
        <v>17</v>
      </c>
      <c r="F12" s="6"/>
      <c r="G12" s="6"/>
      <c r="H12" s="6"/>
      <c r="I12" s="6"/>
      <c r="J12" s="6"/>
      <c r="K12" s="6"/>
      <c r="L12" s="6"/>
      <c r="M12" s="6"/>
      <c r="N12" s="6"/>
      <c r="O12" s="6"/>
      <c r="P12" s="10"/>
      <c r="Q12" s="7"/>
      <c r="R12" s="7"/>
      <c r="S12" s="7"/>
      <c r="T12" s="10"/>
      <c r="U12" s="10"/>
      <c r="V12" s="10"/>
      <c r="W12" s="10"/>
      <c r="X12" s="10"/>
      <c r="Y12" s="7"/>
      <c r="Z12" s="7"/>
      <c r="AA12" s="7"/>
    </row>
    <row r="14" spans="1:27" x14ac:dyDescent="0.25">
      <c r="A14" s="10" t="s">
        <v>21</v>
      </c>
      <c r="B14" s="10"/>
      <c r="C14" s="10"/>
      <c r="D14" s="10"/>
      <c r="E14" s="10"/>
      <c r="F14" s="10"/>
      <c r="G14" s="10"/>
      <c r="H14" s="10"/>
      <c r="I14" s="10"/>
      <c r="J14" s="10"/>
      <c r="K14" s="10"/>
      <c r="L14" s="10"/>
      <c r="M14" s="10"/>
      <c r="N14" s="10" t="s">
        <v>22</v>
      </c>
      <c r="O14" s="10"/>
      <c r="P14" s="10"/>
      <c r="Q14" s="10"/>
      <c r="R14" s="10"/>
      <c r="S14" s="10"/>
      <c r="T14" s="10" t="s">
        <v>23</v>
      </c>
      <c r="U14" s="10"/>
      <c r="V14" s="10"/>
      <c r="W14" s="10"/>
      <c r="X14" s="10"/>
      <c r="Y14" s="10"/>
      <c r="Z14" s="10"/>
      <c r="AA14" s="10"/>
    </row>
    <row r="15" spans="1:27" ht="38.25" x14ac:dyDescent="0.25">
      <c r="A15" s="12" t="s">
        <v>24</v>
      </c>
      <c r="B15" s="12" t="s">
        <v>25</v>
      </c>
      <c r="C15" s="12" t="s">
        <v>26</v>
      </c>
      <c r="D15" s="12" t="s">
        <v>27</v>
      </c>
      <c r="E15" s="12" t="s">
        <v>28</v>
      </c>
      <c r="F15" s="12" t="s">
        <v>29</v>
      </c>
      <c r="G15" s="12" t="s">
        <v>30</v>
      </c>
      <c r="H15" s="12" t="s">
        <v>31</v>
      </c>
      <c r="I15" s="12" t="s">
        <v>32</v>
      </c>
      <c r="J15" s="12" t="s">
        <v>33</v>
      </c>
      <c r="K15" s="12" t="s">
        <v>34</v>
      </c>
      <c r="L15" s="12" t="s">
        <v>35</v>
      </c>
      <c r="M15" s="12" t="s">
        <v>36</v>
      </c>
      <c r="N15" s="12" t="s">
        <v>37</v>
      </c>
      <c r="O15" s="12" t="s">
        <v>38</v>
      </c>
      <c r="P15" s="12" t="s">
        <v>39</v>
      </c>
      <c r="Q15" s="12" t="s">
        <v>40</v>
      </c>
      <c r="R15" s="12" t="s">
        <v>41</v>
      </c>
      <c r="S15" s="12" t="s">
        <v>42</v>
      </c>
      <c r="T15" s="12" t="s">
        <v>43</v>
      </c>
      <c r="U15" s="12" t="s">
        <v>44</v>
      </c>
      <c r="V15" s="12" t="s">
        <v>45</v>
      </c>
      <c r="W15" s="12" t="s">
        <v>46</v>
      </c>
      <c r="X15" s="12" t="s">
        <v>47</v>
      </c>
      <c r="Y15" s="12" t="s">
        <v>48</v>
      </c>
      <c r="Z15" s="12" t="s">
        <v>49</v>
      </c>
      <c r="AA15" s="12" t="s">
        <v>50</v>
      </c>
    </row>
    <row r="16" spans="1:27" ht="140.25" x14ac:dyDescent="0.25">
      <c r="A16" s="26">
        <v>1</v>
      </c>
      <c r="B16" s="26" t="s">
        <v>51</v>
      </c>
      <c r="C16" s="26">
        <v>7</v>
      </c>
      <c r="D16" s="26" t="s">
        <v>52</v>
      </c>
      <c r="E16" s="26" t="s">
        <v>53</v>
      </c>
      <c r="F16" s="26" t="s">
        <v>54</v>
      </c>
      <c r="G16" s="26" t="s">
        <v>55</v>
      </c>
      <c r="H16" s="26" t="s">
        <v>56</v>
      </c>
      <c r="I16" s="26" t="s">
        <v>56</v>
      </c>
      <c r="J16" s="26" t="s">
        <v>17</v>
      </c>
      <c r="K16" s="26" t="s">
        <v>17</v>
      </c>
      <c r="L16" s="26" t="s">
        <v>17</v>
      </c>
      <c r="M16" s="26" t="s">
        <v>17</v>
      </c>
      <c r="N16" s="26" t="s">
        <v>57</v>
      </c>
      <c r="O16" s="27" t="s">
        <v>58</v>
      </c>
      <c r="P16" s="27" t="s">
        <v>59</v>
      </c>
      <c r="Q16" s="26" t="s">
        <v>60</v>
      </c>
      <c r="R16" s="28">
        <v>44562</v>
      </c>
      <c r="S16" s="28">
        <v>44650</v>
      </c>
      <c r="T16" s="26" t="s">
        <v>61</v>
      </c>
      <c r="U16" s="29">
        <v>1</v>
      </c>
      <c r="V16" s="29">
        <v>0</v>
      </c>
      <c r="W16" s="29">
        <v>0</v>
      </c>
      <c r="X16" s="29">
        <v>0</v>
      </c>
      <c r="Y16" s="29">
        <v>1</v>
      </c>
      <c r="Z16" s="26" t="s">
        <v>62</v>
      </c>
      <c r="AA16" s="26" t="s">
        <v>63</v>
      </c>
    </row>
    <row r="17" spans="1:27" ht="191.25" x14ac:dyDescent="0.25">
      <c r="A17" s="26">
        <f>(A16+1)</f>
        <v>2</v>
      </c>
      <c r="B17" s="26" t="s">
        <v>51</v>
      </c>
      <c r="C17" s="26">
        <v>7</v>
      </c>
      <c r="D17" s="26" t="s">
        <v>52</v>
      </c>
      <c r="E17" s="26" t="s">
        <v>53</v>
      </c>
      <c r="F17" s="26" t="s">
        <v>54</v>
      </c>
      <c r="G17" s="26" t="s">
        <v>55</v>
      </c>
      <c r="H17" s="26" t="s">
        <v>56</v>
      </c>
      <c r="I17" s="26" t="s">
        <v>56</v>
      </c>
      <c r="J17" s="26" t="s">
        <v>17</v>
      </c>
      <c r="K17" s="26" t="s">
        <v>17</v>
      </c>
      <c r="L17" s="26" t="s">
        <v>17</v>
      </c>
      <c r="M17" s="26" t="s">
        <v>17</v>
      </c>
      <c r="N17" s="26" t="s">
        <v>57</v>
      </c>
      <c r="O17" s="27" t="s">
        <v>64</v>
      </c>
      <c r="P17" s="27" t="s">
        <v>65</v>
      </c>
      <c r="Q17" s="26" t="s">
        <v>60</v>
      </c>
      <c r="R17" s="28">
        <v>44682</v>
      </c>
      <c r="S17" s="28">
        <v>44711</v>
      </c>
      <c r="T17" s="26" t="s">
        <v>61</v>
      </c>
      <c r="U17" s="29">
        <v>0</v>
      </c>
      <c r="V17" s="29">
        <v>1</v>
      </c>
      <c r="W17" s="29">
        <v>0</v>
      </c>
      <c r="X17" s="29">
        <v>0</v>
      </c>
      <c r="Y17" s="29">
        <v>1</v>
      </c>
      <c r="Z17" s="26" t="s">
        <v>62</v>
      </c>
      <c r="AA17" s="60" t="s">
        <v>66</v>
      </c>
    </row>
    <row r="18" spans="1:27" ht="216.75" x14ac:dyDescent="0.25">
      <c r="A18" s="26">
        <f t="shared" ref="A18:A81" si="0">(A17+1)</f>
        <v>3</v>
      </c>
      <c r="B18" s="26" t="s">
        <v>51</v>
      </c>
      <c r="C18" s="26">
        <v>7</v>
      </c>
      <c r="D18" s="26" t="s">
        <v>52</v>
      </c>
      <c r="E18" s="26" t="s">
        <v>53</v>
      </c>
      <c r="F18" s="26" t="s">
        <v>54</v>
      </c>
      <c r="G18" s="26" t="s">
        <v>55</v>
      </c>
      <c r="H18" s="26" t="s">
        <v>56</v>
      </c>
      <c r="I18" s="26" t="s">
        <v>56</v>
      </c>
      <c r="J18" s="26" t="s">
        <v>17</v>
      </c>
      <c r="K18" s="26" t="s">
        <v>17</v>
      </c>
      <c r="L18" s="26" t="s">
        <v>17</v>
      </c>
      <c r="M18" s="26" t="s">
        <v>17</v>
      </c>
      <c r="N18" s="26" t="s">
        <v>57</v>
      </c>
      <c r="O18" s="27" t="s">
        <v>67</v>
      </c>
      <c r="P18" s="27" t="s">
        <v>68</v>
      </c>
      <c r="Q18" s="26" t="s">
        <v>60</v>
      </c>
      <c r="R18" s="28">
        <v>44713</v>
      </c>
      <c r="S18" s="28">
        <v>44772</v>
      </c>
      <c r="T18" s="26" t="s">
        <v>61</v>
      </c>
      <c r="U18" s="29">
        <v>0</v>
      </c>
      <c r="V18" s="29">
        <v>0</v>
      </c>
      <c r="W18" s="29">
        <v>3</v>
      </c>
      <c r="X18" s="29">
        <v>0</v>
      </c>
      <c r="Y18" s="29">
        <v>3</v>
      </c>
      <c r="Z18" s="26" t="s">
        <v>62</v>
      </c>
      <c r="AA18" s="60" t="s">
        <v>69</v>
      </c>
    </row>
    <row r="19" spans="1:27" ht="165.75" x14ac:dyDescent="0.25">
      <c r="A19" s="26">
        <f t="shared" si="0"/>
        <v>4</v>
      </c>
      <c r="B19" s="26" t="s">
        <v>51</v>
      </c>
      <c r="C19" s="26">
        <v>7</v>
      </c>
      <c r="D19" s="26" t="s">
        <v>52</v>
      </c>
      <c r="E19" s="26" t="s">
        <v>53</v>
      </c>
      <c r="F19" s="26" t="s">
        <v>54</v>
      </c>
      <c r="G19" s="26" t="s">
        <v>55</v>
      </c>
      <c r="H19" s="26" t="s">
        <v>56</v>
      </c>
      <c r="I19" s="26" t="s">
        <v>56</v>
      </c>
      <c r="J19" s="26" t="s">
        <v>17</v>
      </c>
      <c r="K19" s="26" t="s">
        <v>17</v>
      </c>
      <c r="L19" s="26" t="s">
        <v>17</v>
      </c>
      <c r="M19" s="26" t="s">
        <v>17</v>
      </c>
      <c r="N19" s="26" t="s">
        <v>57</v>
      </c>
      <c r="O19" s="27" t="s">
        <v>70</v>
      </c>
      <c r="P19" s="27" t="s">
        <v>71</v>
      </c>
      <c r="Q19" s="26" t="s">
        <v>60</v>
      </c>
      <c r="R19" s="28">
        <v>44774</v>
      </c>
      <c r="S19" s="28">
        <v>44926</v>
      </c>
      <c r="T19" s="26" t="s">
        <v>61</v>
      </c>
      <c r="U19" s="29">
        <v>0</v>
      </c>
      <c r="V19" s="29">
        <v>0</v>
      </c>
      <c r="W19" s="29">
        <v>0</v>
      </c>
      <c r="X19" s="29">
        <v>1</v>
      </c>
      <c r="Y19" s="29">
        <v>1</v>
      </c>
      <c r="Z19" s="26" t="s">
        <v>62</v>
      </c>
      <c r="AA19" s="60" t="s">
        <v>72</v>
      </c>
    </row>
    <row r="20" spans="1:27" ht="140.25" x14ac:dyDescent="0.25">
      <c r="A20" s="26">
        <f t="shared" si="0"/>
        <v>5</v>
      </c>
      <c r="B20" s="26" t="s">
        <v>51</v>
      </c>
      <c r="C20" s="26">
        <v>7</v>
      </c>
      <c r="D20" s="26" t="s">
        <v>52</v>
      </c>
      <c r="E20" s="26" t="s">
        <v>53</v>
      </c>
      <c r="F20" s="26" t="s">
        <v>54</v>
      </c>
      <c r="G20" s="26" t="s">
        <v>55</v>
      </c>
      <c r="H20" s="26" t="s">
        <v>56</v>
      </c>
      <c r="I20" s="26" t="s">
        <v>56</v>
      </c>
      <c r="J20" s="26" t="s">
        <v>17</v>
      </c>
      <c r="K20" s="26" t="s">
        <v>17</v>
      </c>
      <c r="L20" s="26" t="s">
        <v>17</v>
      </c>
      <c r="M20" s="26" t="s">
        <v>17</v>
      </c>
      <c r="N20" s="26" t="s">
        <v>57</v>
      </c>
      <c r="O20" s="27" t="s">
        <v>73</v>
      </c>
      <c r="P20" s="27" t="s">
        <v>74</v>
      </c>
      <c r="Q20" s="26" t="s">
        <v>60</v>
      </c>
      <c r="R20" s="28">
        <v>44718</v>
      </c>
      <c r="S20" s="28">
        <v>44895</v>
      </c>
      <c r="T20" s="26" t="s">
        <v>61</v>
      </c>
      <c r="U20" s="29">
        <v>0</v>
      </c>
      <c r="V20" s="29">
        <v>0</v>
      </c>
      <c r="W20" s="29">
        <v>0</v>
      </c>
      <c r="X20" s="29">
        <v>1</v>
      </c>
      <c r="Y20" s="29">
        <v>1</v>
      </c>
      <c r="Z20" s="26" t="s">
        <v>62</v>
      </c>
      <c r="AA20" s="60" t="s">
        <v>75</v>
      </c>
    </row>
    <row r="21" spans="1:27" ht="153" x14ac:dyDescent="0.25">
      <c r="A21" s="26">
        <f t="shared" si="0"/>
        <v>6</v>
      </c>
      <c r="B21" s="26" t="s">
        <v>51</v>
      </c>
      <c r="C21" s="26">
        <v>7</v>
      </c>
      <c r="D21" s="26" t="s">
        <v>52</v>
      </c>
      <c r="E21" s="26" t="s">
        <v>53</v>
      </c>
      <c r="F21" s="26" t="s">
        <v>54</v>
      </c>
      <c r="G21" s="26" t="s">
        <v>55</v>
      </c>
      <c r="H21" s="26" t="s">
        <v>56</v>
      </c>
      <c r="I21" s="26" t="s">
        <v>56</v>
      </c>
      <c r="J21" s="26" t="s">
        <v>17</v>
      </c>
      <c r="K21" s="26" t="s">
        <v>17</v>
      </c>
      <c r="L21" s="26" t="s">
        <v>17</v>
      </c>
      <c r="M21" s="26" t="s">
        <v>17</v>
      </c>
      <c r="N21" s="26" t="s">
        <v>57</v>
      </c>
      <c r="O21" s="27" t="s">
        <v>76</v>
      </c>
      <c r="P21" s="27" t="s">
        <v>77</v>
      </c>
      <c r="Q21" s="26" t="s">
        <v>60</v>
      </c>
      <c r="R21" s="28">
        <v>44683</v>
      </c>
      <c r="S21" s="28">
        <v>44773</v>
      </c>
      <c r="T21" s="26" t="s">
        <v>61</v>
      </c>
      <c r="U21" s="29">
        <v>0</v>
      </c>
      <c r="V21" s="29">
        <v>0</v>
      </c>
      <c r="W21" s="29">
        <v>1</v>
      </c>
      <c r="X21" s="29">
        <v>0</v>
      </c>
      <c r="Y21" s="29">
        <v>1</v>
      </c>
      <c r="Z21" s="26" t="s">
        <v>62</v>
      </c>
      <c r="AA21" s="60" t="s">
        <v>78</v>
      </c>
    </row>
    <row r="22" spans="1:27" ht="293.25" x14ac:dyDescent="0.25">
      <c r="A22" s="26">
        <f t="shared" si="0"/>
        <v>7</v>
      </c>
      <c r="B22" s="26" t="s">
        <v>79</v>
      </c>
      <c r="C22" s="26">
        <v>7</v>
      </c>
      <c r="D22" s="26" t="s">
        <v>52</v>
      </c>
      <c r="E22" s="26" t="s">
        <v>53</v>
      </c>
      <c r="F22" s="26" t="s">
        <v>54</v>
      </c>
      <c r="G22" s="26" t="s">
        <v>55</v>
      </c>
      <c r="H22" s="26" t="s">
        <v>56</v>
      </c>
      <c r="I22" s="26" t="s">
        <v>56</v>
      </c>
      <c r="J22" s="26" t="s">
        <v>17</v>
      </c>
      <c r="K22" s="26" t="s">
        <v>17</v>
      </c>
      <c r="L22" s="26" t="s">
        <v>17</v>
      </c>
      <c r="M22" s="26" t="s">
        <v>17</v>
      </c>
      <c r="N22" s="26" t="s">
        <v>57</v>
      </c>
      <c r="O22" s="27" t="s">
        <v>80</v>
      </c>
      <c r="P22" s="27" t="s">
        <v>81</v>
      </c>
      <c r="Q22" s="26" t="s">
        <v>60</v>
      </c>
      <c r="R22" s="28">
        <v>44635</v>
      </c>
      <c r="S22" s="28">
        <v>44895</v>
      </c>
      <c r="T22" s="26" t="s">
        <v>61</v>
      </c>
      <c r="U22" s="29">
        <v>0</v>
      </c>
      <c r="V22" s="29">
        <v>1</v>
      </c>
      <c r="W22" s="29">
        <v>0</v>
      </c>
      <c r="X22" s="29">
        <v>1</v>
      </c>
      <c r="Y22" s="29">
        <v>2</v>
      </c>
      <c r="Z22" s="26" t="s">
        <v>62</v>
      </c>
      <c r="AA22" s="60" t="s">
        <v>82</v>
      </c>
    </row>
    <row r="23" spans="1:27" ht="409.5" x14ac:dyDescent="0.25">
      <c r="A23" s="26">
        <f t="shared" si="0"/>
        <v>8</v>
      </c>
      <c r="B23" s="26" t="s">
        <v>79</v>
      </c>
      <c r="C23" s="26">
        <v>7</v>
      </c>
      <c r="D23" s="26" t="s">
        <v>52</v>
      </c>
      <c r="E23" s="26" t="s">
        <v>53</v>
      </c>
      <c r="F23" s="26" t="s">
        <v>54</v>
      </c>
      <c r="G23" s="26" t="s">
        <v>55</v>
      </c>
      <c r="H23" s="26" t="s">
        <v>56</v>
      </c>
      <c r="I23" s="26" t="s">
        <v>56</v>
      </c>
      <c r="J23" s="26" t="s">
        <v>17</v>
      </c>
      <c r="K23" s="26" t="s">
        <v>17</v>
      </c>
      <c r="L23" s="26" t="s">
        <v>17</v>
      </c>
      <c r="M23" s="26" t="s">
        <v>17</v>
      </c>
      <c r="N23" s="26" t="s">
        <v>57</v>
      </c>
      <c r="O23" s="27" t="s">
        <v>83</v>
      </c>
      <c r="P23" s="27" t="s">
        <v>84</v>
      </c>
      <c r="Q23" s="26" t="s">
        <v>60</v>
      </c>
      <c r="R23" s="28">
        <v>44595</v>
      </c>
      <c r="S23" s="28">
        <v>44910</v>
      </c>
      <c r="T23" s="26" t="s">
        <v>61</v>
      </c>
      <c r="U23" s="29">
        <v>2</v>
      </c>
      <c r="V23" s="29">
        <v>2</v>
      </c>
      <c r="W23" s="29">
        <v>2</v>
      </c>
      <c r="X23" s="29">
        <v>2</v>
      </c>
      <c r="Y23" s="29">
        <v>8</v>
      </c>
      <c r="Z23" s="26" t="s">
        <v>62</v>
      </c>
      <c r="AA23" s="60" t="s">
        <v>85</v>
      </c>
    </row>
    <row r="24" spans="1:27" ht="280.5" x14ac:dyDescent="0.25">
      <c r="A24" s="26">
        <f t="shared" si="0"/>
        <v>9</v>
      </c>
      <c r="B24" s="26" t="s">
        <v>79</v>
      </c>
      <c r="C24" s="26">
        <v>7</v>
      </c>
      <c r="D24" s="26" t="s">
        <v>52</v>
      </c>
      <c r="E24" s="26" t="s">
        <v>53</v>
      </c>
      <c r="F24" s="26" t="s">
        <v>54</v>
      </c>
      <c r="G24" s="26" t="s">
        <v>55</v>
      </c>
      <c r="H24" s="26" t="s">
        <v>56</v>
      </c>
      <c r="I24" s="26" t="s">
        <v>56</v>
      </c>
      <c r="J24" s="26" t="s">
        <v>17</v>
      </c>
      <c r="K24" s="26" t="s">
        <v>17</v>
      </c>
      <c r="L24" s="26" t="s">
        <v>17</v>
      </c>
      <c r="M24" s="26" t="s">
        <v>17</v>
      </c>
      <c r="N24" s="26" t="s">
        <v>57</v>
      </c>
      <c r="O24" s="27" t="s">
        <v>86</v>
      </c>
      <c r="P24" s="27" t="s">
        <v>87</v>
      </c>
      <c r="Q24" s="26" t="s">
        <v>60</v>
      </c>
      <c r="R24" s="28">
        <v>44595</v>
      </c>
      <c r="S24" s="28">
        <v>44895</v>
      </c>
      <c r="T24" s="26" t="s">
        <v>61</v>
      </c>
      <c r="U24" s="29">
        <v>0</v>
      </c>
      <c r="V24" s="29">
        <v>1</v>
      </c>
      <c r="W24" s="29">
        <v>0</v>
      </c>
      <c r="X24" s="29">
        <v>1</v>
      </c>
      <c r="Y24" s="29">
        <v>2</v>
      </c>
      <c r="Z24" s="26" t="s">
        <v>62</v>
      </c>
      <c r="AA24" s="60" t="s">
        <v>88</v>
      </c>
    </row>
    <row r="25" spans="1:27" ht="369.75" x14ac:dyDescent="0.25">
      <c r="A25" s="26">
        <f t="shared" si="0"/>
        <v>10</v>
      </c>
      <c r="B25" s="26" t="s">
        <v>51</v>
      </c>
      <c r="C25" s="26">
        <v>7</v>
      </c>
      <c r="D25" s="26" t="s">
        <v>1299</v>
      </c>
      <c r="E25" s="26" t="s">
        <v>89</v>
      </c>
      <c r="F25" s="26" t="s">
        <v>54</v>
      </c>
      <c r="G25" s="26" t="s">
        <v>55</v>
      </c>
      <c r="H25" s="26" t="s">
        <v>90</v>
      </c>
      <c r="I25" s="26" t="s">
        <v>91</v>
      </c>
      <c r="J25" s="26" t="s">
        <v>17</v>
      </c>
      <c r="K25" s="26" t="s">
        <v>17</v>
      </c>
      <c r="L25" s="26" t="s">
        <v>17</v>
      </c>
      <c r="M25" s="26" t="s">
        <v>17</v>
      </c>
      <c r="N25" s="26" t="s">
        <v>92</v>
      </c>
      <c r="O25" s="27" t="s">
        <v>93</v>
      </c>
      <c r="P25" s="27" t="s">
        <v>94</v>
      </c>
      <c r="Q25" s="26" t="s">
        <v>95</v>
      </c>
      <c r="R25" s="28">
        <v>44568</v>
      </c>
      <c r="S25" s="28">
        <v>44926</v>
      </c>
      <c r="T25" s="26" t="s">
        <v>61</v>
      </c>
      <c r="U25" s="29">
        <v>1</v>
      </c>
      <c r="V25" s="29">
        <v>1</v>
      </c>
      <c r="W25" s="29">
        <v>1</v>
      </c>
      <c r="X25" s="29">
        <v>1</v>
      </c>
      <c r="Y25" s="29">
        <v>4</v>
      </c>
      <c r="Z25" s="26" t="s">
        <v>62</v>
      </c>
      <c r="AA25" s="26" t="s">
        <v>96</v>
      </c>
    </row>
    <row r="26" spans="1:27" ht="369.75" x14ac:dyDescent="0.25">
      <c r="A26" s="26">
        <f t="shared" si="0"/>
        <v>11</v>
      </c>
      <c r="B26" s="26" t="s">
        <v>51</v>
      </c>
      <c r="C26" s="26">
        <v>7</v>
      </c>
      <c r="D26" s="26" t="s">
        <v>1299</v>
      </c>
      <c r="E26" s="26" t="s">
        <v>89</v>
      </c>
      <c r="F26" s="26" t="s">
        <v>54</v>
      </c>
      <c r="G26" s="26" t="s">
        <v>55</v>
      </c>
      <c r="H26" s="26" t="s">
        <v>90</v>
      </c>
      <c r="I26" s="26" t="s">
        <v>91</v>
      </c>
      <c r="J26" s="26" t="s">
        <v>17</v>
      </c>
      <c r="K26" s="26" t="s">
        <v>17</v>
      </c>
      <c r="L26" s="26" t="s">
        <v>17</v>
      </c>
      <c r="M26" s="26" t="s">
        <v>17</v>
      </c>
      <c r="N26" s="26" t="s">
        <v>92</v>
      </c>
      <c r="O26" s="27" t="s">
        <v>97</v>
      </c>
      <c r="P26" s="27" t="s">
        <v>98</v>
      </c>
      <c r="Q26" s="26" t="s">
        <v>95</v>
      </c>
      <c r="R26" s="28">
        <v>44568</v>
      </c>
      <c r="S26" s="28">
        <v>44804</v>
      </c>
      <c r="T26" s="26" t="s">
        <v>61</v>
      </c>
      <c r="U26" s="29">
        <v>1</v>
      </c>
      <c r="V26" s="29">
        <v>1</v>
      </c>
      <c r="W26" s="29">
        <v>1</v>
      </c>
      <c r="X26" s="29">
        <v>1</v>
      </c>
      <c r="Y26" s="29">
        <v>4</v>
      </c>
      <c r="Z26" s="26" t="s">
        <v>62</v>
      </c>
      <c r="AA26" s="26" t="s">
        <v>99</v>
      </c>
    </row>
    <row r="27" spans="1:27" ht="408" x14ac:dyDescent="0.25">
      <c r="A27" s="26">
        <f t="shared" si="0"/>
        <v>12</v>
      </c>
      <c r="B27" s="26" t="s">
        <v>51</v>
      </c>
      <c r="C27" s="26">
        <v>7</v>
      </c>
      <c r="D27" s="26" t="s">
        <v>1299</v>
      </c>
      <c r="E27" s="26" t="s">
        <v>100</v>
      </c>
      <c r="F27" s="26" t="s">
        <v>54</v>
      </c>
      <c r="G27" s="26" t="s">
        <v>55</v>
      </c>
      <c r="H27" s="26" t="s">
        <v>90</v>
      </c>
      <c r="I27" s="26" t="s">
        <v>101</v>
      </c>
      <c r="J27" s="26" t="s">
        <v>17</v>
      </c>
      <c r="K27" s="26" t="s">
        <v>17</v>
      </c>
      <c r="L27" s="26" t="s">
        <v>17</v>
      </c>
      <c r="M27" s="26" t="s">
        <v>17</v>
      </c>
      <c r="N27" s="26" t="s">
        <v>92</v>
      </c>
      <c r="O27" s="27" t="s">
        <v>102</v>
      </c>
      <c r="P27" s="27" t="s">
        <v>103</v>
      </c>
      <c r="Q27" s="26" t="s">
        <v>95</v>
      </c>
      <c r="R27" s="28">
        <v>44593</v>
      </c>
      <c r="S27" s="28">
        <v>44926</v>
      </c>
      <c r="T27" s="26" t="s">
        <v>61</v>
      </c>
      <c r="U27" s="29">
        <v>1</v>
      </c>
      <c r="V27" s="29">
        <v>1</v>
      </c>
      <c r="W27" s="29">
        <v>1</v>
      </c>
      <c r="X27" s="29">
        <v>1</v>
      </c>
      <c r="Y27" s="29">
        <v>4</v>
      </c>
      <c r="Z27" s="26" t="s">
        <v>62</v>
      </c>
      <c r="AA27" s="26" t="s">
        <v>104</v>
      </c>
    </row>
    <row r="28" spans="1:27" ht="409.5" x14ac:dyDescent="0.25">
      <c r="A28" s="26">
        <f t="shared" si="0"/>
        <v>13</v>
      </c>
      <c r="B28" s="26" t="s">
        <v>51</v>
      </c>
      <c r="C28" s="26">
        <v>1</v>
      </c>
      <c r="D28" s="30" t="s">
        <v>105</v>
      </c>
      <c r="E28" s="26" t="s">
        <v>106</v>
      </c>
      <c r="F28" s="26" t="s">
        <v>54</v>
      </c>
      <c r="G28" s="26" t="s">
        <v>55</v>
      </c>
      <c r="H28" s="26" t="s">
        <v>107</v>
      </c>
      <c r="I28" s="26" t="s">
        <v>108</v>
      </c>
      <c r="J28" s="26" t="s">
        <v>17</v>
      </c>
      <c r="K28" s="26" t="s">
        <v>17</v>
      </c>
      <c r="L28" s="26" t="s">
        <v>17</v>
      </c>
      <c r="M28" s="26" t="s">
        <v>17</v>
      </c>
      <c r="N28" s="26" t="s">
        <v>109</v>
      </c>
      <c r="O28" s="27" t="s">
        <v>110</v>
      </c>
      <c r="P28" s="27" t="s">
        <v>111</v>
      </c>
      <c r="Q28" s="26" t="s">
        <v>112</v>
      </c>
      <c r="R28" s="28">
        <v>44564</v>
      </c>
      <c r="S28" s="28">
        <v>44926</v>
      </c>
      <c r="T28" s="26" t="s">
        <v>61</v>
      </c>
      <c r="U28" s="29">
        <v>0</v>
      </c>
      <c r="V28" s="29">
        <v>1</v>
      </c>
      <c r="W28" s="29">
        <v>1</v>
      </c>
      <c r="X28" s="29">
        <v>1</v>
      </c>
      <c r="Y28" s="29">
        <v>3</v>
      </c>
      <c r="Z28" s="26" t="s">
        <v>62</v>
      </c>
      <c r="AA28" s="27" t="s">
        <v>113</v>
      </c>
    </row>
    <row r="29" spans="1:27" ht="409.5" x14ac:dyDescent="0.25">
      <c r="A29" s="26">
        <f t="shared" si="0"/>
        <v>14</v>
      </c>
      <c r="B29" s="26" t="s">
        <v>51</v>
      </c>
      <c r="C29" s="26">
        <v>1</v>
      </c>
      <c r="D29" s="30" t="s">
        <v>114</v>
      </c>
      <c r="E29" s="26" t="s">
        <v>106</v>
      </c>
      <c r="F29" s="26" t="s">
        <v>54</v>
      </c>
      <c r="G29" s="26" t="s">
        <v>55</v>
      </c>
      <c r="H29" s="26" t="s">
        <v>107</v>
      </c>
      <c r="I29" s="26" t="s">
        <v>108</v>
      </c>
      <c r="J29" s="26" t="s">
        <v>17</v>
      </c>
      <c r="K29" s="26" t="s">
        <v>17</v>
      </c>
      <c r="L29" s="26" t="s">
        <v>17</v>
      </c>
      <c r="M29" s="26" t="s">
        <v>17</v>
      </c>
      <c r="N29" s="26" t="s">
        <v>109</v>
      </c>
      <c r="O29" s="27" t="s">
        <v>115</v>
      </c>
      <c r="P29" s="27" t="s">
        <v>116</v>
      </c>
      <c r="Q29" s="26" t="s">
        <v>112</v>
      </c>
      <c r="R29" s="28">
        <v>44564</v>
      </c>
      <c r="S29" s="28">
        <v>44926</v>
      </c>
      <c r="T29" s="26" t="s">
        <v>61</v>
      </c>
      <c r="U29" s="29">
        <v>0</v>
      </c>
      <c r="V29" s="29">
        <v>1</v>
      </c>
      <c r="W29" s="29">
        <v>2</v>
      </c>
      <c r="X29" s="29">
        <v>1</v>
      </c>
      <c r="Y29" s="29">
        <v>4</v>
      </c>
      <c r="Z29" s="26" t="s">
        <v>62</v>
      </c>
      <c r="AA29" s="27" t="s">
        <v>117</v>
      </c>
    </row>
    <row r="30" spans="1:27" ht="409.5" x14ac:dyDescent="0.25">
      <c r="A30" s="26">
        <f t="shared" si="0"/>
        <v>15</v>
      </c>
      <c r="B30" s="26" t="s">
        <v>51</v>
      </c>
      <c r="C30" s="26">
        <v>1</v>
      </c>
      <c r="D30" s="30" t="s">
        <v>114</v>
      </c>
      <c r="E30" s="26" t="s">
        <v>106</v>
      </c>
      <c r="F30" s="26" t="s">
        <v>54</v>
      </c>
      <c r="G30" s="26" t="s">
        <v>55</v>
      </c>
      <c r="H30" s="26" t="s">
        <v>107</v>
      </c>
      <c r="I30" s="26" t="s">
        <v>108</v>
      </c>
      <c r="J30" s="26" t="s">
        <v>17</v>
      </c>
      <c r="K30" s="26" t="s">
        <v>17</v>
      </c>
      <c r="L30" s="26" t="s">
        <v>17</v>
      </c>
      <c r="M30" s="26" t="s">
        <v>17</v>
      </c>
      <c r="N30" s="26" t="s">
        <v>109</v>
      </c>
      <c r="O30" s="27" t="s">
        <v>118</v>
      </c>
      <c r="P30" s="27" t="s">
        <v>119</v>
      </c>
      <c r="Q30" s="26" t="s">
        <v>112</v>
      </c>
      <c r="R30" s="28">
        <v>44564</v>
      </c>
      <c r="S30" s="28">
        <v>44926</v>
      </c>
      <c r="T30" s="26" t="s">
        <v>61</v>
      </c>
      <c r="U30" s="29">
        <v>2</v>
      </c>
      <c r="V30" s="29">
        <v>2</v>
      </c>
      <c r="W30" s="29">
        <v>1</v>
      </c>
      <c r="X30" s="29">
        <v>2</v>
      </c>
      <c r="Y30" s="29">
        <v>7</v>
      </c>
      <c r="Z30" s="26" t="s">
        <v>62</v>
      </c>
      <c r="AA30" s="27" t="s">
        <v>120</v>
      </c>
    </row>
    <row r="31" spans="1:27" ht="280.5" x14ac:dyDescent="0.25">
      <c r="A31" s="26">
        <f t="shared" si="0"/>
        <v>16</v>
      </c>
      <c r="B31" s="26" t="s">
        <v>51</v>
      </c>
      <c r="C31" s="26">
        <v>1</v>
      </c>
      <c r="D31" s="30" t="s">
        <v>114</v>
      </c>
      <c r="E31" s="26" t="s">
        <v>106</v>
      </c>
      <c r="F31" s="26" t="s">
        <v>54</v>
      </c>
      <c r="G31" s="26" t="s">
        <v>55</v>
      </c>
      <c r="H31" s="26" t="s">
        <v>107</v>
      </c>
      <c r="I31" s="26" t="s">
        <v>108</v>
      </c>
      <c r="J31" s="26" t="s">
        <v>17</v>
      </c>
      <c r="K31" s="26" t="s">
        <v>17</v>
      </c>
      <c r="L31" s="26" t="s">
        <v>17</v>
      </c>
      <c r="M31" s="26" t="s">
        <v>17</v>
      </c>
      <c r="N31" s="26" t="s">
        <v>109</v>
      </c>
      <c r="O31" s="27" t="s">
        <v>121</v>
      </c>
      <c r="P31" s="27" t="s">
        <v>122</v>
      </c>
      <c r="Q31" s="26" t="s">
        <v>112</v>
      </c>
      <c r="R31" s="28">
        <v>44564</v>
      </c>
      <c r="S31" s="28">
        <v>44926</v>
      </c>
      <c r="T31" s="26" t="s">
        <v>61</v>
      </c>
      <c r="U31" s="29">
        <v>0</v>
      </c>
      <c r="V31" s="29">
        <v>0</v>
      </c>
      <c r="W31" s="29">
        <v>1</v>
      </c>
      <c r="X31" s="29">
        <v>2</v>
      </c>
      <c r="Y31" s="29">
        <v>3</v>
      </c>
      <c r="Z31" s="26" t="s">
        <v>62</v>
      </c>
      <c r="AA31" s="27" t="s">
        <v>123</v>
      </c>
    </row>
    <row r="32" spans="1:27" ht="409.5" x14ac:dyDescent="0.25">
      <c r="A32" s="26">
        <f t="shared" si="0"/>
        <v>17</v>
      </c>
      <c r="B32" s="26" t="s">
        <v>51</v>
      </c>
      <c r="C32" s="26">
        <v>1</v>
      </c>
      <c r="D32" s="30" t="s">
        <v>114</v>
      </c>
      <c r="E32" s="26" t="s">
        <v>106</v>
      </c>
      <c r="F32" s="26" t="s">
        <v>54</v>
      </c>
      <c r="G32" s="26" t="s">
        <v>55</v>
      </c>
      <c r="H32" s="26" t="s">
        <v>107</v>
      </c>
      <c r="I32" s="26" t="s">
        <v>108</v>
      </c>
      <c r="J32" s="26" t="s">
        <v>17</v>
      </c>
      <c r="K32" s="26" t="s">
        <v>17</v>
      </c>
      <c r="L32" s="26" t="s">
        <v>17</v>
      </c>
      <c r="M32" s="26" t="s">
        <v>17</v>
      </c>
      <c r="N32" s="26" t="s">
        <v>109</v>
      </c>
      <c r="O32" s="27" t="s">
        <v>124</v>
      </c>
      <c r="P32" s="27" t="s">
        <v>125</v>
      </c>
      <c r="Q32" s="26" t="s">
        <v>112</v>
      </c>
      <c r="R32" s="28">
        <v>44564</v>
      </c>
      <c r="S32" s="28">
        <v>44926</v>
      </c>
      <c r="T32" s="26" t="s">
        <v>61</v>
      </c>
      <c r="U32" s="29">
        <v>1</v>
      </c>
      <c r="V32" s="29">
        <v>1</v>
      </c>
      <c r="W32" s="29">
        <v>1</v>
      </c>
      <c r="X32" s="29">
        <v>1</v>
      </c>
      <c r="Y32" s="29">
        <v>4</v>
      </c>
      <c r="Z32" s="26" t="s">
        <v>62</v>
      </c>
      <c r="AA32" s="27" t="s">
        <v>126</v>
      </c>
    </row>
    <row r="33" spans="1:27" ht="357" x14ac:dyDescent="0.25">
      <c r="A33" s="26">
        <f t="shared" si="0"/>
        <v>18</v>
      </c>
      <c r="B33" s="26" t="s">
        <v>51</v>
      </c>
      <c r="C33" s="26">
        <v>1</v>
      </c>
      <c r="D33" s="30" t="s">
        <v>114</v>
      </c>
      <c r="E33" s="26" t="s">
        <v>106</v>
      </c>
      <c r="F33" s="26" t="s">
        <v>54</v>
      </c>
      <c r="G33" s="26" t="s">
        <v>55</v>
      </c>
      <c r="H33" s="26" t="s">
        <v>107</v>
      </c>
      <c r="I33" s="26" t="s">
        <v>108</v>
      </c>
      <c r="J33" s="26" t="s">
        <v>17</v>
      </c>
      <c r="K33" s="26" t="s">
        <v>17</v>
      </c>
      <c r="L33" s="26" t="s">
        <v>17</v>
      </c>
      <c r="M33" s="26" t="s">
        <v>17</v>
      </c>
      <c r="N33" s="26" t="s">
        <v>109</v>
      </c>
      <c r="O33" s="27" t="s">
        <v>127</v>
      </c>
      <c r="P33" s="27" t="s">
        <v>128</v>
      </c>
      <c r="Q33" s="26" t="s">
        <v>112</v>
      </c>
      <c r="R33" s="28">
        <v>44564</v>
      </c>
      <c r="S33" s="28">
        <v>44926</v>
      </c>
      <c r="T33" s="26" t="s">
        <v>61</v>
      </c>
      <c r="U33" s="29">
        <v>0</v>
      </c>
      <c r="V33" s="29">
        <v>1</v>
      </c>
      <c r="W33" s="29">
        <v>0</v>
      </c>
      <c r="X33" s="29">
        <v>1</v>
      </c>
      <c r="Y33" s="29">
        <v>2</v>
      </c>
      <c r="Z33" s="26" t="s">
        <v>62</v>
      </c>
      <c r="AA33" s="27" t="s">
        <v>129</v>
      </c>
    </row>
    <row r="34" spans="1:27" ht="357" x14ac:dyDescent="0.25">
      <c r="A34" s="26">
        <f t="shared" si="0"/>
        <v>19</v>
      </c>
      <c r="B34" s="26" t="s">
        <v>51</v>
      </c>
      <c r="C34" s="26">
        <v>1</v>
      </c>
      <c r="D34" s="26" t="s">
        <v>114</v>
      </c>
      <c r="E34" s="26" t="s">
        <v>106</v>
      </c>
      <c r="F34" s="26" t="s">
        <v>54</v>
      </c>
      <c r="G34" s="26" t="s">
        <v>55</v>
      </c>
      <c r="H34" s="26" t="s">
        <v>107</v>
      </c>
      <c r="I34" s="26" t="s">
        <v>108</v>
      </c>
      <c r="J34" s="26" t="s">
        <v>17</v>
      </c>
      <c r="K34" s="26" t="s">
        <v>17</v>
      </c>
      <c r="L34" s="26" t="s">
        <v>17</v>
      </c>
      <c r="M34" s="26" t="s">
        <v>17</v>
      </c>
      <c r="N34" s="26" t="s">
        <v>109</v>
      </c>
      <c r="O34" s="27" t="s">
        <v>130</v>
      </c>
      <c r="P34" s="27" t="s">
        <v>131</v>
      </c>
      <c r="Q34" s="26" t="s">
        <v>112</v>
      </c>
      <c r="R34" s="28">
        <v>44564</v>
      </c>
      <c r="S34" s="28">
        <v>44926</v>
      </c>
      <c r="T34" s="26" t="s">
        <v>61</v>
      </c>
      <c r="U34" s="29">
        <v>1</v>
      </c>
      <c r="V34" s="29">
        <v>1</v>
      </c>
      <c r="W34" s="29">
        <v>1</v>
      </c>
      <c r="X34" s="29">
        <v>1</v>
      </c>
      <c r="Y34" s="29">
        <v>4</v>
      </c>
      <c r="Z34" s="26" t="s">
        <v>62</v>
      </c>
      <c r="AA34" s="27" t="s">
        <v>132</v>
      </c>
    </row>
    <row r="35" spans="1:27" ht="229.5" x14ac:dyDescent="0.25">
      <c r="A35" s="26">
        <f t="shared" si="0"/>
        <v>20</v>
      </c>
      <c r="B35" s="26" t="s">
        <v>51</v>
      </c>
      <c r="C35" s="26">
        <v>1</v>
      </c>
      <c r="D35" s="26" t="s">
        <v>114</v>
      </c>
      <c r="E35" s="26" t="s">
        <v>106</v>
      </c>
      <c r="F35" s="26" t="s">
        <v>54</v>
      </c>
      <c r="G35" s="26" t="s">
        <v>55</v>
      </c>
      <c r="H35" s="26" t="s">
        <v>107</v>
      </c>
      <c r="I35" s="26" t="s">
        <v>108</v>
      </c>
      <c r="J35" s="26" t="s">
        <v>17</v>
      </c>
      <c r="K35" s="26" t="s">
        <v>17</v>
      </c>
      <c r="L35" s="26" t="s">
        <v>17</v>
      </c>
      <c r="M35" s="26" t="s">
        <v>17</v>
      </c>
      <c r="N35" s="26" t="s">
        <v>109</v>
      </c>
      <c r="O35" s="27" t="s">
        <v>133</v>
      </c>
      <c r="P35" s="27" t="s">
        <v>134</v>
      </c>
      <c r="Q35" s="26" t="s">
        <v>112</v>
      </c>
      <c r="R35" s="28">
        <v>44564</v>
      </c>
      <c r="S35" s="28">
        <v>44926</v>
      </c>
      <c r="T35" s="26" t="s">
        <v>61</v>
      </c>
      <c r="U35" s="29">
        <v>1</v>
      </c>
      <c r="V35" s="29">
        <v>0</v>
      </c>
      <c r="W35" s="29">
        <v>1</v>
      </c>
      <c r="X35" s="29">
        <v>0</v>
      </c>
      <c r="Y35" s="29">
        <v>2</v>
      </c>
      <c r="Z35" s="26" t="s">
        <v>62</v>
      </c>
      <c r="AA35" s="27" t="s">
        <v>135</v>
      </c>
    </row>
    <row r="36" spans="1:27" ht="204" x14ac:dyDescent="0.25">
      <c r="A36" s="26">
        <f t="shared" si="0"/>
        <v>21</v>
      </c>
      <c r="B36" s="26" t="s">
        <v>51</v>
      </c>
      <c r="C36" s="26">
        <v>1</v>
      </c>
      <c r="D36" s="26" t="s">
        <v>136</v>
      </c>
      <c r="E36" s="26" t="s">
        <v>106</v>
      </c>
      <c r="F36" s="26" t="s">
        <v>54</v>
      </c>
      <c r="G36" s="26" t="s">
        <v>55</v>
      </c>
      <c r="H36" s="26" t="s">
        <v>107</v>
      </c>
      <c r="I36" s="26" t="s">
        <v>108</v>
      </c>
      <c r="J36" s="26" t="s">
        <v>17</v>
      </c>
      <c r="K36" s="26" t="s">
        <v>17</v>
      </c>
      <c r="L36" s="26" t="s">
        <v>17</v>
      </c>
      <c r="M36" s="26" t="s">
        <v>17</v>
      </c>
      <c r="N36" s="26" t="s">
        <v>109</v>
      </c>
      <c r="O36" s="27" t="s">
        <v>137</v>
      </c>
      <c r="P36" s="27" t="s">
        <v>1301</v>
      </c>
      <c r="Q36" s="26" t="s">
        <v>112</v>
      </c>
      <c r="R36" s="28">
        <v>44564</v>
      </c>
      <c r="S36" s="28">
        <v>44926</v>
      </c>
      <c r="T36" s="26" t="s">
        <v>61</v>
      </c>
      <c r="U36" s="29">
        <v>1</v>
      </c>
      <c r="V36" s="29">
        <v>1</v>
      </c>
      <c r="W36" s="29">
        <v>0</v>
      </c>
      <c r="X36" s="29">
        <v>0</v>
      </c>
      <c r="Y36" s="29">
        <v>2</v>
      </c>
      <c r="Z36" s="26" t="s">
        <v>62</v>
      </c>
      <c r="AA36" s="27" t="s">
        <v>138</v>
      </c>
    </row>
    <row r="37" spans="1:27" ht="409.5" x14ac:dyDescent="0.25">
      <c r="A37" s="26">
        <f t="shared" si="0"/>
        <v>22</v>
      </c>
      <c r="B37" s="26" t="s">
        <v>51</v>
      </c>
      <c r="C37" s="26">
        <v>1</v>
      </c>
      <c r="D37" s="26" t="s">
        <v>114</v>
      </c>
      <c r="E37" s="26" t="s">
        <v>106</v>
      </c>
      <c r="F37" s="26" t="s">
        <v>54</v>
      </c>
      <c r="G37" s="26" t="s">
        <v>55</v>
      </c>
      <c r="H37" s="26" t="s">
        <v>107</v>
      </c>
      <c r="I37" s="26" t="s">
        <v>108</v>
      </c>
      <c r="J37" s="26" t="s">
        <v>17</v>
      </c>
      <c r="K37" s="26" t="s">
        <v>17</v>
      </c>
      <c r="L37" s="26" t="s">
        <v>17</v>
      </c>
      <c r="M37" s="26" t="s">
        <v>17</v>
      </c>
      <c r="N37" s="26" t="s">
        <v>109</v>
      </c>
      <c r="O37" s="27" t="s">
        <v>139</v>
      </c>
      <c r="P37" s="27" t="s">
        <v>140</v>
      </c>
      <c r="Q37" s="26" t="s">
        <v>112</v>
      </c>
      <c r="R37" s="28">
        <v>44805</v>
      </c>
      <c r="S37" s="28">
        <v>44926</v>
      </c>
      <c r="T37" s="26" t="s">
        <v>61</v>
      </c>
      <c r="U37" s="29">
        <v>0</v>
      </c>
      <c r="V37" s="29">
        <v>0</v>
      </c>
      <c r="W37" s="29">
        <v>0</v>
      </c>
      <c r="X37" s="29">
        <v>2</v>
      </c>
      <c r="Y37" s="29">
        <v>2</v>
      </c>
      <c r="Z37" s="26" t="s">
        <v>62</v>
      </c>
      <c r="AA37" s="27" t="s">
        <v>141</v>
      </c>
    </row>
    <row r="38" spans="1:27" ht="409.5" x14ac:dyDescent="0.25">
      <c r="A38" s="26">
        <f t="shared" si="0"/>
        <v>23</v>
      </c>
      <c r="B38" s="26" t="s">
        <v>51</v>
      </c>
      <c r="C38" s="26">
        <v>1</v>
      </c>
      <c r="D38" s="26" t="s">
        <v>114</v>
      </c>
      <c r="E38" s="26" t="s">
        <v>106</v>
      </c>
      <c r="F38" s="26" t="s">
        <v>54</v>
      </c>
      <c r="G38" s="26" t="s">
        <v>55</v>
      </c>
      <c r="H38" s="26" t="s">
        <v>107</v>
      </c>
      <c r="I38" s="26" t="s">
        <v>108</v>
      </c>
      <c r="J38" s="26" t="s">
        <v>17</v>
      </c>
      <c r="K38" s="26" t="s">
        <v>17</v>
      </c>
      <c r="L38" s="26" t="s">
        <v>17</v>
      </c>
      <c r="M38" s="26" t="s">
        <v>17</v>
      </c>
      <c r="N38" s="26" t="s">
        <v>109</v>
      </c>
      <c r="O38" s="27" t="s">
        <v>142</v>
      </c>
      <c r="P38" s="27" t="s">
        <v>143</v>
      </c>
      <c r="Q38" s="26" t="s">
        <v>112</v>
      </c>
      <c r="R38" s="28">
        <v>44805</v>
      </c>
      <c r="S38" s="28">
        <v>44926</v>
      </c>
      <c r="T38" s="26" t="s">
        <v>61</v>
      </c>
      <c r="U38" s="29">
        <v>0</v>
      </c>
      <c r="V38" s="29">
        <v>0</v>
      </c>
      <c r="W38" s="29">
        <v>0</v>
      </c>
      <c r="X38" s="29">
        <v>5</v>
      </c>
      <c r="Y38" s="29">
        <v>5</v>
      </c>
      <c r="Z38" s="26" t="s">
        <v>62</v>
      </c>
      <c r="AA38" s="27" t="s">
        <v>144</v>
      </c>
    </row>
    <row r="39" spans="1:27" ht="408" x14ac:dyDescent="0.25">
      <c r="A39" s="26">
        <f t="shared" si="0"/>
        <v>24</v>
      </c>
      <c r="B39" s="26" t="s">
        <v>51</v>
      </c>
      <c r="C39" s="26">
        <v>1</v>
      </c>
      <c r="D39" s="26" t="s">
        <v>114</v>
      </c>
      <c r="E39" s="26" t="s">
        <v>106</v>
      </c>
      <c r="F39" s="26" t="s">
        <v>54</v>
      </c>
      <c r="G39" s="26" t="s">
        <v>55</v>
      </c>
      <c r="H39" s="26" t="s">
        <v>107</v>
      </c>
      <c r="I39" s="26" t="s">
        <v>108</v>
      </c>
      <c r="J39" s="26" t="s">
        <v>17</v>
      </c>
      <c r="K39" s="26" t="s">
        <v>17</v>
      </c>
      <c r="L39" s="26" t="s">
        <v>17</v>
      </c>
      <c r="M39" s="26" t="s">
        <v>17</v>
      </c>
      <c r="N39" s="26" t="s">
        <v>109</v>
      </c>
      <c r="O39" s="27" t="s">
        <v>145</v>
      </c>
      <c r="P39" s="27" t="s">
        <v>146</v>
      </c>
      <c r="Q39" s="26" t="s">
        <v>112</v>
      </c>
      <c r="R39" s="28">
        <v>44562</v>
      </c>
      <c r="S39" s="28">
        <v>44926</v>
      </c>
      <c r="T39" s="26" t="s">
        <v>61</v>
      </c>
      <c r="U39" s="29">
        <v>0</v>
      </c>
      <c r="V39" s="29">
        <v>1</v>
      </c>
      <c r="W39" s="29">
        <v>1</v>
      </c>
      <c r="X39" s="29">
        <v>1</v>
      </c>
      <c r="Y39" s="29">
        <v>3</v>
      </c>
      <c r="Z39" s="26" t="s">
        <v>62</v>
      </c>
      <c r="AA39" s="27" t="s">
        <v>147</v>
      </c>
    </row>
    <row r="40" spans="1:27" ht="369.75" x14ac:dyDescent="0.25">
      <c r="A40" s="26">
        <f t="shared" si="0"/>
        <v>25</v>
      </c>
      <c r="B40" s="26" t="s">
        <v>51</v>
      </c>
      <c r="C40" s="26">
        <v>4</v>
      </c>
      <c r="D40" s="30" t="s">
        <v>460</v>
      </c>
      <c r="E40" s="26" t="s">
        <v>148</v>
      </c>
      <c r="F40" s="26" t="s">
        <v>54</v>
      </c>
      <c r="G40" s="26" t="s">
        <v>149</v>
      </c>
      <c r="H40" s="26" t="s">
        <v>107</v>
      </c>
      <c r="I40" s="26" t="s">
        <v>108</v>
      </c>
      <c r="J40" s="26" t="s">
        <v>17</v>
      </c>
      <c r="K40" s="26" t="s">
        <v>17</v>
      </c>
      <c r="L40" s="26" t="s">
        <v>17</v>
      </c>
      <c r="M40" s="26" t="s">
        <v>17</v>
      </c>
      <c r="N40" s="26" t="s">
        <v>150</v>
      </c>
      <c r="O40" s="27" t="s">
        <v>151</v>
      </c>
      <c r="P40" s="27" t="s">
        <v>152</v>
      </c>
      <c r="Q40" s="26" t="s">
        <v>153</v>
      </c>
      <c r="R40" s="28">
        <v>44562</v>
      </c>
      <c r="S40" s="28">
        <v>44926</v>
      </c>
      <c r="T40" s="26" t="s">
        <v>61</v>
      </c>
      <c r="U40" s="29">
        <v>37</v>
      </c>
      <c r="V40" s="29">
        <v>39</v>
      </c>
      <c r="W40" s="29">
        <v>37</v>
      </c>
      <c r="X40" s="29">
        <v>37</v>
      </c>
      <c r="Y40" s="29">
        <v>150</v>
      </c>
      <c r="Z40" s="26" t="s">
        <v>62</v>
      </c>
      <c r="AA40" s="61" t="s">
        <v>154</v>
      </c>
    </row>
    <row r="41" spans="1:27" ht="242.25" x14ac:dyDescent="0.25">
      <c r="A41" s="26">
        <f t="shared" si="0"/>
        <v>26</v>
      </c>
      <c r="B41" s="26" t="s">
        <v>51</v>
      </c>
      <c r="C41" s="26">
        <v>4</v>
      </c>
      <c r="D41" s="30" t="s">
        <v>460</v>
      </c>
      <c r="E41" s="26" t="s">
        <v>155</v>
      </c>
      <c r="F41" s="26" t="s">
        <v>54</v>
      </c>
      <c r="G41" s="26" t="s">
        <v>156</v>
      </c>
      <c r="H41" s="26" t="s">
        <v>157</v>
      </c>
      <c r="I41" s="26" t="s">
        <v>158</v>
      </c>
      <c r="J41" s="26" t="s">
        <v>17</v>
      </c>
      <c r="K41" s="26" t="s">
        <v>17</v>
      </c>
      <c r="L41" s="26" t="s">
        <v>17</v>
      </c>
      <c r="M41" s="26" t="s">
        <v>17</v>
      </c>
      <c r="N41" s="26" t="s">
        <v>150</v>
      </c>
      <c r="O41" s="27" t="s">
        <v>159</v>
      </c>
      <c r="P41" s="27" t="s">
        <v>160</v>
      </c>
      <c r="Q41" s="26" t="s">
        <v>161</v>
      </c>
      <c r="R41" s="28">
        <v>44562</v>
      </c>
      <c r="S41" s="28">
        <v>44926</v>
      </c>
      <c r="T41" s="26" t="s">
        <v>61</v>
      </c>
      <c r="U41" s="29">
        <v>1</v>
      </c>
      <c r="V41" s="29">
        <v>1</v>
      </c>
      <c r="W41" s="29">
        <v>1</v>
      </c>
      <c r="X41" s="29">
        <v>1</v>
      </c>
      <c r="Y41" s="29">
        <v>4</v>
      </c>
      <c r="Z41" s="26" t="s">
        <v>62</v>
      </c>
      <c r="AA41" s="61" t="s">
        <v>162</v>
      </c>
    </row>
    <row r="42" spans="1:27" ht="204" x14ac:dyDescent="0.25">
      <c r="A42" s="26">
        <f t="shared" si="0"/>
        <v>27</v>
      </c>
      <c r="B42" s="26" t="s">
        <v>51</v>
      </c>
      <c r="C42" s="26">
        <v>4</v>
      </c>
      <c r="D42" s="26" t="s">
        <v>460</v>
      </c>
      <c r="E42" s="26" t="s">
        <v>155</v>
      </c>
      <c r="F42" s="26" t="s">
        <v>54</v>
      </c>
      <c r="G42" s="26" t="s">
        <v>163</v>
      </c>
      <c r="H42" s="26" t="s">
        <v>157</v>
      </c>
      <c r="I42" s="26" t="s">
        <v>158</v>
      </c>
      <c r="J42" s="26" t="s">
        <v>17</v>
      </c>
      <c r="K42" s="26" t="s">
        <v>17</v>
      </c>
      <c r="L42" s="26" t="s">
        <v>17</v>
      </c>
      <c r="M42" s="26" t="s">
        <v>17</v>
      </c>
      <c r="N42" s="26" t="s">
        <v>150</v>
      </c>
      <c r="O42" s="27" t="s">
        <v>164</v>
      </c>
      <c r="P42" s="27" t="s">
        <v>165</v>
      </c>
      <c r="Q42" s="26" t="s">
        <v>161</v>
      </c>
      <c r="R42" s="28">
        <v>44562</v>
      </c>
      <c r="S42" s="28">
        <v>44926</v>
      </c>
      <c r="T42" s="26" t="s">
        <v>61</v>
      </c>
      <c r="U42" s="29">
        <v>1</v>
      </c>
      <c r="V42" s="29">
        <v>1</v>
      </c>
      <c r="W42" s="29">
        <v>1</v>
      </c>
      <c r="X42" s="29">
        <v>1</v>
      </c>
      <c r="Y42" s="29">
        <v>4</v>
      </c>
      <c r="Z42" s="26" t="s">
        <v>62</v>
      </c>
      <c r="AA42" s="60" t="s">
        <v>166</v>
      </c>
    </row>
    <row r="43" spans="1:27" ht="178.5" x14ac:dyDescent="0.25">
      <c r="A43" s="26">
        <f t="shared" si="0"/>
        <v>28</v>
      </c>
      <c r="B43" s="26" t="s">
        <v>51</v>
      </c>
      <c r="C43" s="26">
        <v>1</v>
      </c>
      <c r="D43" s="30" t="s">
        <v>105</v>
      </c>
      <c r="E43" s="26" t="s">
        <v>155</v>
      </c>
      <c r="F43" s="26" t="s">
        <v>54</v>
      </c>
      <c r="G43" s="26" t="s">
        <v>163</v>
      </c>
      <c r="H43" s="26" t="s">
        <v>157</v>
      </c>
      <c r="I43" s="26" t="s">
        <v>158</v>
      </c>
      <c r="J43" s="26" t="s">
        <v>17</v>
      </c>
      <c r="K43" s="26" t="s">
        <v>17</v>
      </c>
      <c r="L43" s="26" t="s">
        <v>17</v>
      </c>
      <c r="M43" s="26" t="s">
        <v>17</v>
      </c>
      <c r="N43" s="26" t="s">
        <v>150</v>
      </c>
      <c r="O43" s="27" t="s">
        <v>167</v>
      </c>
      <c r="P43" s="27" t="s">
        <v>168</v>
      </c>
      <c r="Q43" s="26" t="s">
        <v>169</v>
      </c>
      <c r="R43" s="28">
        <v>44562</v>
      </c>
      <c r="S43" s="28">
        <v>44926</v>
      </c>
      <c r="T43" s="26" t="s">
        <v>61</v>
      </c>
      <c r="U43" s="29">
        <v>1</v>
      </c>
      <c r="V43" s="29">
        <v>1</v>
      </c>
      <c r="W43" s="29">
        <v>1</v>
      </c>
      <c r="X43" s="29">
        <v>1</v>
      </c>
      <c r="Y43" s="29">
        <v>4</v>
      </c>
      <c r="Z43" s="26" t="s">
        <v>62</v>
      </c>
      <c r="AA43" s="61" t="s">
        <v>170</v>
      </c>
    </row>
    <row r="44" spans="1:27" ht="409.5" x14ac:dyDescent="0.25">
      <c r="A44" s="26">
        <f t="shared" si="0"/>
        <v>29</v>
      </c>
      <c r="B44" s="26" t="s">
        <v>79</v>
      </c>
      <c r="C44" s="26">
        <v>7</v>
      </c>
      <c r="D44" s="30" t="s">
        <v>1026</v>
      </c>
      <c r="E44" s="26" t="s">
        <v>155</v>
      </c>
      <c r="F44" s="26" t="s">
        <v>54</v>
      </c>
      <c r="G44" s="26" t="s">
        <v>156</v>
      </c>
      <c r="H44" s="26" t="s">
        <v>171</v>
      </c>
      <c r="I44" s="26" t="s">
        <v>172</v>
      </c>
      <c r="J44" s="26" t="s">
        <v>17</v>
      </c>
      <c r="K44" s="26" t="s">
        <v>17</v>
      </c>
      <c r="L44" s="26" t="s">
        <v>17</v>
      </c>
      <c r="M44" s="26" t="s">
        <v>17</v>
      </c>
      <c r="N44" s="26" t="s">
        <v>150</v>
      </c>
      <c r="O44" s="27" t="s">
        <v>173</v>
      </c>
      <c r="P44" s="27" t="s">
        <v>174</v>
      </c>
      <c r="Q44" s="26" t="s">
        <v>175</v>
      </c>
      <c r="R44" s="28">
        <v>44576</v>
      </c>
      <c r="S44" s="28">
        <v>44910</v>
      </c>
      <c r="T44" s="26" t="s">
        <v>61</v>
      </c>
      <c r="U44" s="29">
        <v>1</v>
      </c>
      <c r="V44" s="29">
        <v>1</v>
      </c>
      <c r="W44" s="29">
        <v>1</v>
      </c>
      <c r="X44" s="29">
        <v>1</v>
      </c>
      <c r="Y44" s="29">
        <v>4</v>
      </c>
      <c r="Z44" s="26" t="s">
        <v>62</v>
      </c>
      <c r="AA44" s="61" t="s">
        <v>176</v>
      </c>
    </row>
    <row r="45" spans="1:27" ht="409.5" x14ac:dyDescent="0.25">
      <c r="A45" s="26">
        <f t="shared" si="0"/>
        <v>30</v>
      </c>
      <c r="B45" s="26" t="s">
        <v>79</v>
      </c>
      <c r="C45" s="26">
        <v>7</v>
      </c>
      <c r="D45" s="30" t="s">
        <v>1026</v>
      </c>
      <c r="E45" s="26" t="s">
        <v>155</v>
      </c>
      <c r="F45" s="26" t="s">
        <v>54</v>
      </c>
      <c r="G45" s="26" t="s">
        <v>156</v>
      </c>
      <c r="H45" s="26" t="s">
        <v>171</v>
      </c>
      <c r="I45" s="26" t="s">
        <v>172</v>
      </c>
      <c r="J45" s="26" t="s">
        <v>17</v>
      </c>
      <c r="K45" s="26" t="s">
        <v>17</v>
      </c>
      <c r="L45" s="26" t="s">
        <v>17</v>
      </c>
      <c r="M45" s="26" t="s">
        <v>17</v>
      </c>
      <c r="N45" s="26" t="s">
        <v>150</v>
      </c>
      <c r="O45" s="27" t="s">
        <v>177</v>
      </c>
      <c r="P45" s="27" t="s">
        <v>178</v>
      </c>
      <c r="Q45" s="26" t="s">
        <v>175</v>
      </c>
      <c r="R45" s="28">
        <v>44576</v>
      </c>
      <c r="S45" s="28">
        <v>44910</v>
      </c>
      <c r="T45" s="26" t="s">
        <v>61</v>
      </c>
      <c r="U45" s="29">
        <v>1</v>
      </c>
      <c r="V45" s="29">
        <v>1</v>
      </c>
      <c r="W45" s="29">
        <v>1</v>
      </c>
      <c r="X45" s="29">
        <v>1</v>
      </c>
      <c r="Y45" s="29">
        <v>4</v>
      </c>
      <c r="Z45" s="26" t="s">
        <v>62</v>
      </c>
      <c r="AA45" s="61" t="s">
        <v>179</v>
      </c>
    </row>
    <row r="46" spans="1:27" ht="255" x14ac:dyDescent="0.25">
      <c r="A46" s="26">
        <f t="shared" si="0"/>
        <v>31</v>
      </c>
      <c r="B46" s="26" t="s">
        <v>51</v>
      </c>
      <c r="C46" s="26">
        <v>4</v>
      </c>
      <c r="D46" s="30" t="s">
        <v>460</v>
      </c>
      <c r="E46" s="26" t="s">
        <v>148</v>
      </c>
      <c r="F46" s="26" t="s">
        <v>54</v>
      </c>
      <c r="G46" s="26" t="s">
        <v>55</v>
      </c>
      <c r="H46" s="26" t="s">
        <v>157</v>
      </c>
      <c r="I46" s="26" t="s">
        <v>158</v>
      </c>
      <c r="J46" s="26" t="s">
        <v>17</v>
      </c>
      <c r="K46" s="26" t="s">
        <v>17</v>
      </c>
      <c r="L46" s="26" t="s">
        <v>17</v>
      </c>
      <c r="M46" s="26" t="s">
        <v>17</v>
      </c>
      <c r="N46" s="26" t="s">
        <v>150</v>
      </c>
      <c r="O46" s="27" t="s">
        <v>180</v>
      </c>
      <c r="P46" s="27" t="s">
        <v>181</v>
      </c>
      <c r="Q46" s="26" t="s">
        <v>182</v>
      </c>
      <c r="R46" s="28">
        <v>44562</v>
      </c>
      <c r="S46" s="28">
        <v>44926</v>
      </c>
      <c r="T46" s="26" t="s">
        <v>61</v>
      </c>
      <c r="U46" s="29">
        <v>1</v>
      </c>
      <c r="V46" s="29">
        <v>1</v>
      </c>
      <c r="W46" s="29">
        <v>1</v>
      </c>
      <c r="X46" s="29">
        <v>1</v>
      </c>
      <c r="Y46" s="29">
        <v>4</v>
      </c>
      <c r="Z46" s="26" t="s">
        <v>62</v>
      </c>
      <c r="AA46" s="61" t="s">
        <v>183</v>
      </c>
    </row>
    <row r="47" spans="1:27" ht="204" x14ac:dyDescent="0.25">
      <c r="A47" s="26">
        <f t="shared" si="0"/>
        <v>32</v>
      </c>
      <c r="B47" s="26" t="s">
        <v>51</v>
      </c>
      <c r="C47" s="26">
        <v>7</v>
      </c>
      <c r="D47" s="30" t="s">
        <v>184</v>
      </c>
      <c r="E47" s="26" t="s">
        <v>53</v>
      </c>
      <c r="F47" s="26" t="s">
        <v>54</v>
      </c>
      <c r="G47" s="26" t="s">
        <v>156</v>
      </c>
      <c r="H47" s="26" t="s">
        <v>56</v>
      </c>
      <c r="I47" s="26" t="s">
        <v>56</v>
      </c>
      <c r="J47" s="26" t="s">
        <v>17</v>
      </c>
      <c r="K47" s="26" t="s">
        <v>17</v>
      </c>
      <c r="L47" s="26" t="s">
        <v>17</v>
      </c>
      <c r="M47" s="26" t="s">
        <v>17</v>
      </c>
      <c r="N47" s="26" t="s">
        <v>185</v>
      </c>
      <c r="O47" s="27" t="s">
        <v>186</v>
      </c>
      <c r="P47" s="27" t="s">
        <v>187</v>
      </c>
      <c r="Q47" s="26" t="s">
        <v>188</v>
      </c>
      <c r="R47" s="28">
        <v>44562</v>
      </c>
      <c r="S47" s="28">
        <v>44925</v>
      </c>
      <c r="T47" s="26" t="s">
        <v>61</v>
      </c>
      <c r="U47" s="29">
        <v>1</v>
      </c>
      <c r="V47" s="29">
        <v>1</v>
      </c>
      <c r="W47" s="29">
        <v>1</v>
      </c>
      <c r="X47" s="29">
        <v>1</v>
      </c>
      <c r="Y47" s="29">
        <v>4</v>
      </c>
      <c r="Z47" s="26" t="s">
        <v>62</v>
      </c>
      <c r="AA47" s="27" t="s">
        <v>189</v>
      </c>
    </row>
    <row r="48" spans="1:27" ht="204" x14ac:dyDescent="0.25">
      <c r="A48" s="26">
        <f t="shared" si="0"/>
        <v>33</v>
      </c>
      <c r="B48" s="26" t="s">
        <v>51</v>
      </c>
      <c r="C48" s="26">
        <v>7</v>
      </c>
      <c r="D48" s="30" t="s">
        <v>184</v>
      </c>
      <c r="E48" s="26" t="s">
        <v>53</v>
      </c>
      <c r="F48" s="26" t="s">
        <v>54</v>
      </c>
      <c r="G48" s="26" t="s">
        <v>156</v>
      </c>
      <c r="H48" s="26" t="s">
        <v>56</v>
      </c>
      <c r="I48" s="26" t="s">
        <v>56</v>
      </c>
      <c r="J48" s="26" t="s">
        <v>17</v>
      </c>
      <c r="K48" s="26" t="s">
        <v>17</v>
      </c>
      <c r="L48" s="26" t="s">
        <v>17</v>
      </c>
      <c r="M48" s="26" t="s">
        <v>17</v>
      </c>
      <c r="N48" s="26" t="s">
        <v>185</v>
      </c>
      <c r="O48" s="27" t="s">
        <v>190</v>
      </c>
      <c r="P48" s="27" t="s">
        <v>191</v>
      </c>
      <c r="Q48" s="26" t="s">
        <v>188</v>
      </c>
      <c r="R48" s="28">
        <v>44562</v>
      </c>
      <c r="S48" s="28">
        <v>44925</v>
      </c>
      <c r="T48" s="26" t="s">
        <v>61</v>
      </c>
      <c r="U48" s="29">
        <v>1</v>
      </c>
      <c r="V48" s="29">
        <v>1</v>
      </c>
      <c r="W48" s="29">
        <v>1</v>
      </c>
      <c r="X48" s="29">
        <v>1</v>
      </c>
      <c r="Y48" s="29">
        <v>4</v>
      </c>
      <c r="Z48" s="26" t="s">
        <v>62</v>
      </c>
      <c r="AA48" s="27" t="s">
        <v>192</v>
      </c>
    </row>
    <row r="49" spans="1:27" ht="191.25" x14ac:dyDescent="0.25">
      <c r="A49" s="26">
        <f t="shared" si="0"/>
        <v>34</v>
      </c>
      <c r="B49" s="26" t="s">
        <v>51</v>
      </c>
      <c r="C49" s="26">
        <v>7</v>
      </c>
      <c r="D49" s="30" t="s">
        <v>184</v>
      </c>
      <c r="E49" s="26" t="s">
        <v>53</v>
      </c>
      <c r="F49" s="26" t="s">
        <v>54</v>
      </c>
      <c r="G49" s="26" t="s">
        <v>156</v>
      </c>
      <c r="H49" s="26" t="s">
        <v>56</v>
      </c>
      <c r="I49" s="26" t="s">
        <v>56</v>
      </c>
      <c r="J49" s="26" t="s">
        <v>17</v>
      </c>
      <c r="K49" s="26" t="s">
        <v>17</v>
      </c>
      <c r="L49" s="26" t="s">
        <v>17</v>
      </c>
      <c r="M49" s="26" t="s">
        <v>17</v>
      </c>
      <c r="N49" s="26" t="s">
        <v>185</v>
      </c>
      <c r="O49" s="27" t="s">
        <v>193</v>
      </c>
      <c r="P49" s="27" t="s">
        <v>194</v>
      </c>
      <c r="Q49" s="26" t="s">
        <v>188</v>
      </c>
      <c r="R49" s="28">
        <v>44562</v>
      </c>
      <c r="S49" s="28">
        <v>44925</v>
      </c>
      <c r="T49" s="26" t="s">
        <v>61</v>
      </c>
      <c r="U49" s="29">
        <v>1</v>
      </c>
      <c r="V49" s="29">
        <v>1</v>
      </c>
      <c r="W49" s="29">
        <v>1</v>
      </c>
      <c r="X49" s="29">
        <v>1</v>
      </c>
      <c r="Y49" s="29">
        <v>4</v>
      </c>
      <c r="Z49" s="26" t="s">
        <v>62</v>
      </c>
      <c r="AA49" s="27" t="s">
        <v>195</v>
      </c>
    </row>
    <row r="50" spans="1:27" ht="140.25" x14ac:dyDescent="0.25">
      <c r="A50" s="26">
        <f t="shared" si="0"/>
        <v>35</v>
      </c>
      <c r="B50" s="26" t="s">
        <v>51</v>
      </c>
      <c r="C50" s="26">
        <v>7</v>
      </c>
      <c r="D50" s="30" t="s">
        <v>184</v>
      </c>
      <c r="E50" s="26" t="s">
        <v>53</v>
      </c>
      <c r="F50" s="26" t="s">
        <v>54</v>
      </c>
      <c r="G50" s="26" t="s">
        <v>156</v>
      </c>
      <c r="H50" s="26" t="s">
        <v>56</v>
      </c>
      <c r="I50" s="26" t="s">
        <v>56</v>
      </c>
      <c r="J50" s="26" t="s">
        <v>17</v>
      </c>
      <c r="K50" s="26" t="s">
        <v>17</v>
      </c>
      <c r="L50" s="26" t="s">
        <v>17</v>
      </c>
      <c r="M50" s="26" t="s">
        <v>17</v>
      </c>
      <c r="N50" s="26" t="s">
        <v>185</v>
      </c>
      <c r="O50" s="27" t="s">
        <v>196</v>
      </c>
      <c r="P50" s="27" t="s">
        <v>197</v>
      </c>
      <c r="Q50" s="26" t="s">
        <v>188</v>
      </c>
      <c r="R50" s="28">
        <v>44562</v>
      </c>
      <c r="S50" s="28">
        <v>44925</v>
      </c>
      <c r="T50" s="26" t="s">
        <v>61</v>
      </c>
      <c r="U50" s="29">
        <v>0</v>
      </c>
      <c r="V50" s="29">
        <v>0</v>
      </c>
      <c r="W50" s="29">
        <v>0</v>
      </c>
      <c r="X50" s="29">
        <v>1</v>
      </c>
      <c r="Y50" s="29">
        <v>1</v>
      </c>
      <c r="Z50" s="26" t="s">
        <v>62</v>
      </c>
      <c r="AA50" s="27" t="s">
        <v>198</v>
      </c>
    </row>
    <row r="51" spans="1:27" ht="216.75" x14ac:dyDescent="0.25">
      <c r="A51" s="26">
        <f t="shared" si="0"/>
        <v>36</v>
      </c>
      <c r="B51" s="26" t="s">
        <v>51</v>
      </c>
      <c r="C51" s="26">
        <v>6</v>
      </c>
      <c r="D51" s="30" t="s">
        <v>447</v>
      </c>
      <c r="E51" s="26" t="s">
        <v>106</v>
      </c>
      <c r="F51" s="26" t="s">
        <v>54</v>
      </c>
      <c r="G51" s="26" t="s">
        <v>156</v>
      </c>
      <c r="H51" s="26" t="s">
        <v>107</v>
      </c>
      <c r="I51" s="26" t="s">
        <v>108</v>
      </c>
      <c r="J51" s="26" t="s">
        <v>17</v>
      </c>
      <c r="K51" s="26" t="s">
        <v>17</v>
      </c>
      <c r="L51" s="26" t="s">
        <v>17</v>
      </c>
      <c r="M51" s="26" t="s">
        <v>17</v>
      </c>
      <c r="N51" s="26" t="s">
        <v>199</v>
      </c>
      <c r="O51" s="27" t="s">
        <v>200</v>
      </c>
      <c r="P51" s="27" t="s">
        <v>201</v>
      </c>
      <c r="Q51" s="26" t="s">
        <v>202</v>
      </c>
      <c r="R51" s="28">
        <v>44562</v>
      </c>
      <c r="S51" s="28">
        <v>44926</v>
      </c>
      <c r="T51" s="26" t="s">
        <v>61</v>
      </c>
      <c r="U51" s="29">
        <v>1</v>
      </c>
      <c r="V51" s="29">
        <v>2</v>
      </c>
      <c r="W51" s="29">
        <v>2</v>
      </c>
      <c r="X51" s="29">
        <v>2</v>
      </c>
      <c r="Y51" s="29">
        <v>7</v>
      </c>
      <c r="Z51" s="26" t="s">
        <v>62</v>
      </c>
      <c r="AA51" s="61" t="s">
        <v>203</v>
      </c>
    </row>
    <row r="52" spans="1:27" ht="191.25" x14ac:dyDescent="0.25">
      <c r="A52" s="26">
        <f t="shared" si="0"/>
        <v>37</v>
      </c>
      <c r="B52" s="26" t="s">
        <v>51</v>
      </c>
      <c r="C52" s="26">
        <v>6</v>
      </c>
      <c r="D52" s="30" t="s">
        <v>447</v>
      </c>
      <c r="E52" s="26" t="s">
        <v>106</v>
      </c>
      <c r="F52" s="26" t="s">
        <v>54</v>
      </c>
      <c r="G52" s="26" t="s">
        <v>156</v>
      </c>
      <c r="H52" s="26" t="s">
        <v>107</v>
      </c>
      <c r="I52" s="26" t="s">
        <v>108</v>
      </c>
      <c r="J52" s="26" t="s">
        <v>17</v>
      </c>
      <c r="K52" s="26" t="s">
        <v>17</v>
      </c>
      <c r="L52" s="26" t="s">
        <v>17</v>
      </c>
      <c r="M52" s="26" t="s">
        <v>17</v>
      </c>
      <c r="N52" s="26" t="s">
        <v>199</v>
      </c>
      <c r="O52" s="27" t="s">
        <v>204</v>
      </c>
      <c r="P52" s="27" t="s">
        <v>205</v>
      </c>
      <c r="Q52" s="26" t="s">
        <v>202</v>
      </c>
      <c r="R52" s="28">
        <v>44562</v>
      </c>
      <c r="S52" s="28">
        <v>44926</v>
      </c>
      <c r="T52" s="26" t="s">
        <v>61</v>
      </c>
      <c r="U52" s="29">
        <v>1</v>
      </c>
      <c r="V52" s="29">
        <v>3</v>
      </c>
      <c r="W52" s="29">
        <v>3</v>
      </c>
      <c r="X52" s="29">
        <v>3</v>
      </c>
      <c r="Y52" s="29">
        <v>10</v>
      </c>
      <c r="Z52" s="26" t="s">
        <v>62</v>
      </c>
      <c r="AA52" s="61" t="s">
        <v>206</v>
      </c>
    </row>
    <row r="53" spans="1:27" ht="178.5" x14ac:dyDescent="0.25">
      <c r="A53" s="26">
        <f t="shared" si="0"/>
        <v>38</v>
      </c>
      <c r="B53" s="26" t="s">
        <v>51</v>
      </c>
      <c r="C53" s="26">
        <v>6</v>
      </c>
      <c r="D53" s="30" t="s">
        <v>493</v>
      </c>
      <c r="E53" s="26" t="s">
        <v>106</v>
      </c>
      <c r="F53" s="26" t="s">
        <v>54</v>
      </c>
      <c r="G53" s="26" t="s">
        <v>156</v>
      </c>
      <c r="H53" s="26" t="s">
        <v>107</v>
      </c>
      <c r="I53" s="26" t="s">
        <v>108</v>
      </c>
      <c r="J53" s="26" t="s">
        <v>17</v>
      </c>
      <c r="K53" s="26" t="s">
        <v>17</v>
      </c>
      <c r="L53" s="26" t="s">
        <v>17</v>
      </c>
      <c r="M53" s="26" t="s">
        <v>17</v>
      </c>
      <c r="N53" s="26" t="s">
        <v>199</v>
      </c>
      <c r="O53" s="27" t="s">
        <v>207</v>
      </c>
      <c r="P53" s="27" t="s">
        <v>208</v>
      </c>
      <c r="Q53" s="26" t="s">
        <v>202</v>
      </c>
      <c r="R53" s="28">
        <v>44562</v>
      </c>
      <c r="S53" s="28">
        <v>44926</v>
      </c>
      <c r="T53" s="26" t="s">
        <v>61</v>
      </c>
      <c r="U53" s="29">
        <v>1</v>
      </c>
      <c r="V53" s="29">
        <v>1</v>
      </c>
      <c r="W53" s="29">
        <v>1</v>
      </c>
      <c r="X53" s="29">
        <v>1</v>
      </c>
      <c r="Y53" s="29">
        <v>4</v>
      </c>
      <c r="Z53" s="26" t="s">
        <v>62</v>
      </c>
      <c r="AA53" s="61" t="s">
        <v>209</v>
      </c>
    </row>
    <row r="54" spans="1:27" ht="357" x14ac:dyDescent="0.25">
      <c r="A54" s="26">
        <f t="shared" si="0"/>
        <v>39</v>
      </c>
      <c r="B54" s="26" t="s">
        <v>51</v>
      </c>
      <c r="C54" s="26">
        <v>6</v>
      </c>
      <c r="D54" s="30" t="s">
        <v>507</v>
      </c>
      <c r="E54" s="26" t="s">
        <v>106</v>
      </c>
      <c r="F54" s="26" t="s">
        <v>54</v>
      </c>
      <c r="G54" s="26" t="s">
        <v>156</v>
      </c>
      <c r="H54" s="26" t="s">
        <v>107</v>
      </c>
      <c r="I54" s="26" t="s">
        <v>108</v>
      </c>
      <c r="J54" s="26" t="s">
        <v>17</v>
      </c>
      <c r="K54" s="26" t="s">
        <v>17</v>
      </c>
      <c r="L54" s="26" t="s">
        <v>17</v>
      </c>
      <c r="M54" s="26" t="s">
        <v>17</v>
      </c>
      <c r="N54" s="26" t="s">
        <v>199</v>
      </c>
      <c r="O54" s="27" t="s">
        <v>210</v>
      </c>
      <c r="P54" s="27" t="s">
        <v>211</v>
      </c>
      <c r="Q54" s="26" t="s">
        <v>202</v>
      </c>
      <c r="R54" s="28">
        <v>44562</v>
      </c>
      <c r="S54" s="28">
        <v>44926</v>
      </c>
      <c r="T54" s="26" t="s">
        <v>61</v>
      </c>
      <c r="U54" s="29">
        <v>1</v>
      </c>
      <c r="V54" s="29">
        <v>0</v>
      </c>
      <c r="W54" s="29">
        <v>0</v>
      </c>
      <c r="X54" s="29">
        <v>0</v>
      </c>
      <c r="Y54" s="29">
        <v>1</v>
      </c>
      <c r="Z54" s="26" t="s">
        <v>62</v>
      </c>
      <c r="AA54" s="61" t="s">
        <v>212</v>
      </c>
    </row>
    <row r="55" spans="1:27" ht="267.75" x14ac:dyDescent="0.25">
      <c r="A55" s="26">
        <f t="shared" si="0"/>
        <v>40</v>
      </c>
      <c r="B55" s="26" t="s">
        <v>51</v>
      </c>
      <c r="C55" s="26">
        <v>6</v>
      </c>
      <c r="D55" s="30" t="s">
        <v>507</v>
      </c>
      <c r="E55" s="26" t="s">
        <v>106</v>
      </c>
      <c r="F55" s="26" t="s">
        <v>54</v>
      </c>
      <c r="G55" s="26" t="s">
        <v>156</v>
      </c>
      <c r="H55" s="26" t="s">
        <v>107</v>
      </c>
      <c r="I55" s="26" t="s">
        <v>108</v>
      </c>
      <c r="J55" s="26" t="s">
        <v>17</v>
      </c>
      <c r="K55" s="26" t="s">
        <v>17</v>
      </c>
      <c r="L55" s="26" t="s">
        <v>17</v>
      </c>
      <c r="M55" s="26" t="s">
        <v>17</v>
      </c>
      <c r="N55" s="26" t="s">
        <v>199</v>
      </c>
      <c r="O55" s="27" t="s">
        <v>213</v>
      </c>
      <c r="P55" s="27" t="s">
        <v>214</v>
      </c>
      <c r="Q55" s="26" t="s">
        <v>202</v>
      </c>
      <c r="R55" s="28">
        <v>44562</v>
      </c>
      <c r="S55" s="28">
        <v>44926</v>
      </c>
      <c r="T55" s="26" t="s">
        <v>61</v>
      </c>
      <c r="U55" s="29">
        <v>6</v>
      </c>
      <c r="V55" s="29">
        <v>6</v>
      </c>
      <c r="W55" s="29">
        <v>6</v>
      </c>
      <c r="X55" s="29">
        <v>6</v>
      </c>
      <c r="Y55" s="29">
        <v>24</v>
      </c>
      <c r="Z55" s="26" t="s">
        <v>62</v>
      </c>
      <c r="AA55" s="61" t="s">
        <v>215</v>
      </c>
    </row>
    <row r="56" spans="1:27" ht="409.5" x14ac:dyDescent="0.25">
      <c r="A56" s="26">
        <f t="shared" si="0"/>
        <v>41</v>
      </c>
      <c r="B56" s="26" t="s">
        <v>79</v>
      </c>
      <c r="C56" s="26">
        <v>1</v>
      </c>
      <c r="D56" s="26" t="s">
        <v>216</v>
      </c>
      <c r="E56" s="26" t="s">
        <v>106</v>
      </c>
      <c r="F56" s="26" t="s">
        <v>54</v>
      </c>
      <c r="G56" s="26" t="s">
        <v>156</v>
      </c>
      <c r="H56" s="26" t="s">
        <v>107</v>
      </c>
      <c r="I56" s="26" t="s">
        <v>108</v>
      </c>
      <c r="J56" s="26" t="s">
        <v>17</v>
      </c>
      <c r="K56" s="26" t="s">
        <v>17</v>
      </c>
      <c r="L56" s="26" t="s">
        <v>17</v>
      </c>
      <c r="M56" s="26" t="s">
        <v>17</v>
      </c>
      <c r="N56" s="26" t="s">
        <v>217</v>
      </c>
      <c r="O56" s="27" t="s">
        <v>218</v>
      </c>
      <c r="P56" s="27" t="s">
        <v>219</v>
      </c>
      <c r="Q56" s="26" t="s">
        <v>188</v>
      </c>
      <c r="R56" s="28">
        <v>44562</v>
      </c>
      <c r="S56" s="28">
        <v>44926</v>
      </c>
      <c r="T56" s="26" t="s">
        <v>61</v>
      </c>
      <c r="U56" s="29">
        <v>3</v>
      </c>
      <c r="V56" s="29">
        <v>3</v>
      </c>
      <c r="W56" s="29">
        <v>2</v>
      </c>
      <c r="X56" s="29">
        <v>2</v>
      </c>
      <c r="Y56" s="29">
        <v>10</v>
      </c>
      <c r="Z56" s="26" t="s">
        <v>62</v>
      </c>
      <c r="AA56" s="27" t="s">
        <v>220</v>
      </c>
    </row>
    <row r="57" spans="1:27" ht="293.25" x14ac:dyDescent="0.25">
      <c r="A57" s="26">
        <f t="shared" si="0"/>
        <v>42</v>
      </c>
      <c r="B57" s="26" t="s">
        <v>79</v>
      </c>
      <c r="C57" s="26">
        <v>2</v>
      </c>
      <c r="D57" s="26" t="s">
        <v>221</v>
      </c>
      <c r="E57" s="26" t="s">
        <v>106</v>
      </c>
      <c r="F57" s="26" t="s">
        <v>54</v>
      </c>
      <c r="G57" s="26" t="s">
        <v>156</v>
      </c>
      <c r="H57" s="26" t="s">
        <v>107</v>
      </c>
      <c r="I57" s="26" t="s">
        <v>108</v>
      </c>
      <c r="J57" s="26" t="s">
        <v>17</v>
      </c>
      <c r="K57" s="26" t="s">
        <v>17</v>
      </c>
      <c r="L57" s="26" t="s">
        <v>17</v>
      </c>
      <c r="M57" s="26" t="s">
        <v>17</v>
      </c>
      <c r="N57" s="26" t="s">
        <v>217</v>
      </c>
      <c r="O57" s="27" t="s">
        <v>222</v>
      </c>
      <c r="P57" s="27" t="s">
        <v>223</v>
      </c>
      <c r="Q57" s="26" t="s">
        <v>224</v>
      </c>
      <c r="R57" s="28">
        <v>44562</v>
      </c>
      <c r="S57" s="28">
        <v>44926</v>
      </c>
      <c r="T57" s="26" t="s">
        <v>61</v>
      </c>
      <c r="U57" s="29">
        <v>0</v>
      </c>
      <c r="V57" s="29">
        <v>0</v>
      </c>
      <c r="W57" s="29">
        <v>10</v>
      </c>
      <c r="X57" s="29">
        <v>10</v>
      </c>
      <c r="Y57" s="29">
        <v>20</v>
      </c>
      <c r="Z57" s="26" t="s">
        <v>62</v>
      </c>
      <c r="AA57" s="27" t="s">
        <v>225</v>
      </c>
    </row>
    <row r="58" spans="1:27" ht="255" x14ac:dyDescent="0.25">
      <c r="A58" s="26">
        <f t="shared" si="0"/>
        <v>43</v>
      </c>
      <c r="B58" s="26" t="s">
        <v>79</v>
      </c>
      <c r="C58" s="26">
        <v>2</v>
      </c>
      <c r="D58" s="26" t="s">
        <v>226</v>
      </c>
      <c r="E58" s="26" t="s">
        <v>106</v>
      </c>
      <c r="F58" s="26" t="s">
        <v>54</v>
      </c>
      <c r="G58" s="26" t="s">
        <v>156</v>
      </c>
      <c r="H58" s="26" t="s">
        <v>107</v>
      </c>
      <c r="I58" s="26" t="s">
        <v>108</v>
      </c>
      <c r="J58" s="26" t="s">
        <v>17</v>
      </c>
      <c r="K58" s="26" t="s">
        <v>17</v>
      </c>
      <c r="L58" s="26" t="s">
        <v>17</v>
      </c>
      <c r="M58" s="26" t="s">
        <v>17</v>
      </c>
      <c r="N58" s="26" t="s">
        <v>217</v>
      </c>
      <c r="O58" s="27" t="s">
        <v>227</v>
      </c>
      <c r="P58" s="27" t="s">
        <v>228</v>
      </c>
      <c r="Q58" s="26" t="s">
        <v>224</v>
      </c>
      <c r="R58" s="28">
        <v>44562</v>
      </c>
      <c r="S58" s="28">
        <v>44926</v>
      </c>
      <c r="T58" s="26" t="s">
        <v>61</v>
      </c>
      <c r="U58" s="29">
        <v>20</v>
      </c>
      <c r="V58" s="29">
        <v>20</v>
      </c>
      <c r="W58" s="29">
        <v>15</v>
      </c>
      <c r="X58" s="29">
        <v>15</v>
      </c>
      <c r="Y58" s="29">
        <v>70</v>
      </c>
      <c r="Z58" s="26" t="s">
        <v>62</v>
      </c>
      <c r="AA58" s="27" t="s">
        <v>229</v>
      </c>
    </row>
    <row r="59" spans="1:27" ht="255" x14ac:dyDescent="0.25">
      <c r="A59" s="26">
        <f t="shared" si="0"/>
        <v>44</v>
      </c>
      <c r="B59" s="26" t="s">
        <v>230</v>
      </c>
      <c r="C59" s="26">
        <v>2</v>
      </c>
      <c r="D59" s="26" t="s">
        <v>221</v>
      </c>
      <c r="E59" s="26" t="s">
        <v>106</v>
      </c>
      <c r="F59" s="26" t="s">
        <v>54</v>
      </c>
      <c r="G59" s="26" t="s">
        <v>156</v>
      </c>
      <c r="H59" s="26" t="s">
        <v>107</v>
      </c>
      <c r="I59" s="26" t="s">
        <v>108</v>
      </c>
      <c r="J59" s="26" t="s">
        <v>17</v>
      </c>
      <c r="K59" s="26" t="s">
        <v>17</v>
      </c>
      <c r="L59" s="26" t="s">
        <v>17</v>
      </c>
      <c r="M59" s="26" t="s">
        <v>17</v>
      </c>
      <c r="N59" s="26" t="s">
        <v>217</v>
      </c>
      <c r="O59" s="27" t="s">
        <v>231</v>
      </c>
      <c r="P59" s="27" t="s">
        <v>232</v>
      </c>
      <c r="Q59" s="26" t="s">
        <v>188</v>
      </c>
      <c r="R59" s="28">
        <v>44562</v>
      </c>
      <c r="S59" s="28">
        <v>44926</v>
      </c>
      <c r="T59" s="26" t="s">
        <v>61</v>
      </c>
      <c r="U59" s="29">
        <v>0</v>
      </c>
      <c r="V59" s="29">
        <v>1</v>
      </c>
      <c r="W59" s="29">
        <v>0</v>
      </c>
      <c r="X59" s="29">
        <v>1</v>
      </c>
      <c r="Y59" s="29">
        <v>2</v>
      </c>
      <c r="Z59" s="26" t="s">
        <v>62</v>
      </c>
      <c r="AA59" s="27" t="s">
        <v>233</v>
      </c>
    </row>
    <row r="60" spans="1:27" ht="395.25" x14ac:dyDescent="0.25">
      <c r="A60" s="26">
        <f t="shared" si="0"/>
        <v>45</v>
      </c>
      <c r="B60" s="26" t="s">
        <v>79</v>
      </c>
      <c r="C60" s="26">
        <v>2</v>
      </c>
      <c r="D60" s="26" t="s">
        <v>221</v>
      </c>
      <c r="E60" s="26" t="s">
        <v>106</v>
      </c>
      <c r="F60" s="26" t="s">
        <v>54</v>
      </c>
      <c r="G60" s="26" t="s">
        <v>156</v>
      </c>
      <c r="H60" s="26" t="s">
        <v>107</v>
      </c>
      <c r="I60" s="26" t="s">
        <v>108</v>
      </c>
      <c r="J60" s="26" t="s">
        <v>17</v>
      </c>
      <c r="K60" s="26" t="s">
        <v>17</v>
      </c>
      <c r="L60" s="26" t="s">
        <v>17</v>
      </c>
      <c r="M60" s="26" t="s">
        <v>17</v>
      </c>
      <c r="N60" s="26" t="s">
        <v>217</v>
      </c>
      <c r="O60" s="27" t="s">
        <v>234</v>
      </c>
      <c r="P60" s="27" t="s">
        <v>235</v>
      </c>
      <c r="Q60" s="26" t="s">
        <v>224</v>
      </c>
      <c r="R60" s="28">
        <v>44562</v>
      </c>
      <c r="S60" s="28">
        <v>44926</v>
      </c>
      <c r="T60" s="26" t="s">
        <v>61</v>
      </c>
      <c r="U60" s="29">
        <v>1</v>
      </c>
      <c r="V60" s="29">
        <v>5</v>
      </c>
      <c r="W60" s="29">
        <v>4</v>
      </c>
      <c r="X60" s="29">
        <v>0</v>
      </c>
      <c r="Y60" s="29">
        <v>10</v>
      </c>
      <c r="Z60" s="26" t="s">
        <v>62</v>
      </c>
      <c r="AA60" s="27" t="s">
        <v>236</v>
      </c>
    </row>
    <row r="61" spans="1:27" ht="409.5" x14ac:dyDescent="0.25">
      <c r="A61" s="26">
        <f t="shared" si="0"/>
        <v>46</v>
      </c>
      <c r="B61" s="26" t="s">
        <v>51</v>
      </c>
      <c r="C61" s="26">
        <v>1</v>
      </c>
      <c r="D61" s="30" t="s">
        <v>105</v>
      </c>
      <c r="E61" s="26" t="s">
        <v>106</v>
      </c>
      <c r="F61" s="26" t="s">
        <v>54</v>
      </c>
      <c r="G61" s="26" t="s">
        <v>55</v>
      </c>
      <c r="H61" s="26" t="s">
        <v>107</v>
      </c>
      <c r="I61" s="26" t="s">
        <v>108</v>
      </c>
      <c r="J61" s="26" t="s">
        <v>17</v>
      </c>
      <c r="K61" s="26" t="s">
        <v>17</v>
      </c>
      <c r="L61" s="26" t="s">
        <v>17</v>
      </c>
      <c r="M61" s="26" t="s">
        <v>17</v>
      </c>
      <c r="N61" s="26" t="s">
        <v>237</v>
      </c>
      <c r="O61" s="27" t="s">
        <v>238</v>
      </c>
      <c r="P61" s="27" t="s">
        <v>239</v>
      </c>
      <c r="Q61" s="26" t="s">
        <v>240</v>
      </c>
      <c r="R61" s="28">
        <v>44562</v>
      </c>
      <c r="S61" s="28">
        <v>44926</v>
      </c>
      <c r="T61" s="26" t="s">
        <v>61</v>
      </c>
      <c r="U61" s="29">
        <v>2</v>
      </c>
      <c r="V61" s="29">
        <v>2</v>
      </c>
      <c r="W61" s="29">
        <v>2</v>
      </c>
      <c r="X61" s="29">
        <v>2</v>
      </c>
      <c r="Y61" s="29">
        <v>8</v>
      </c>
      <c r="Z61" s="26" t="s">
        <v>62</v>
      </c>
      <c r="AA61" s="61" t="s">
        <v>241</v>
      </c>
    </row>
    <row r="62" spans="1:27" ht="344.25" x14ac:dyDescent="0.25">
      <c r="A62" s="26">
        <f t="shared" si="0"/>
        <v>47</v>
      </c>
      <c r="B62" s="26" t="s">
        <v>51</v>
      </c>
      <c r="C62" s="26">
        <v>1</v>
      </c>
      <c r="D62" s="30" t="s">
        <v>105</v>
      </c>
      <c r="E62" s="26" t="s">
        <v>106</v>
      </c>
      <c r="F62" s="26" t="s">
        <v>54</v>
      </c>
      <c r="G62" s="26" t="s">
        <v>55</v>
      </c>
      <c r="H62" s="26" t="s">
        <v>107</v>
      </c>
      <c r="I62" s="26" t="s">
        <v>108</v>
      </c>
      <c r="J62" s="26" t="s">
        <v>17</v>
      </c>
      <c r="K62" s="26" t="s">
        <v>17</v>
      </c>
      <c r="L62" s="26" t="s">
        <v>17</v>
      </c>
      <c r="M62" s="26" t="s">
        <v>17</v>
      </c>
      <c r="N62" s="26" t="s">
        <v>237</v>
      </c>
      <c r="O62" s="27" t="s">
        <v>242</v>
      </c>
      <c r="P62" s="27" t="s">
        <v>243</v>
      </c>
      <c r="Q62" s="26" t="s">
        <v>240</v>
      </c>
      <c r="R62" s="28">
        <v>44562</v>
      </c>
      <c r="S62" s="28">
        <v>44926</v>
      </c>
      <c r="T62" s="26" t="s">
        <v>61</v>
      </c>
      <c r="U62" s="29">
        <v>3</v>
      </c>
      <c r="V62" s="29">
        <v>3</v>
      </c>
      <c r="W62" s="29">
        <v>2</v>
      </c>
      <c r="X62" s="29">
        <v>1</v>
      </c>
      <c r="Y62" s="29">
        <v>9</v>
      </c>
      <c r="Z62" s="26" t="s">
        <v>62</v>
      </c>
      <c r="AA62" s="61" t="s">
        <v>244</v>
      </c>
    </row>
    <row r="63" spans="1:27" ht="267.75" x14ac:dyDescent="0.25">
      <c r="A63" s="26">
        <f t="shared" si="0"/>
        <v>48</v>
      </c>
      <c r="B63" s="26" t="s">
        <v>51</v>
      </c>
      <c r="C63" s="26">
        <v>1</v>
      </c>
      <c r="D63" s="26" t="s">
        <v>105</v>
      </c>
      <c r="E63" s="26" t="s">
        <v>106</v>
      </c>
      <c r="F63" s="26" t="s">
        <v>54</v>
      </c>
      <c r="G63" s="26" t="s">
        <v>55</v>
      </c>
      <c r="H63" s="26" t="s">
        <v>107</v>
      </c>
      <c r="I63" s="26" t="s">
        <v>108</v>
      </c>
      <c r="J63" s="26" t="s">
        <v>17</v>
      </c>
      <c r="K63" s="26" t="s">
        <v>17</v>
      </c>
      <c r="L63" s="26" t="s">
        <v>17</v>
      </c>
      <c r="M63" s="26" t="s">
        <v>17</v>
      </c>
      <c r="N63" s="26" t="s">
        <v>237</v>
      </c>
      <c r="O63" s="27" t="s">
        <v>245</v>
      </c>
      <c r="P63" s="27" t="s">
        <v>246</v>
      </c>
      <c r="Q63" s="26" t="s">
        <v>247</v>
      </c>
      <c r="R63" s="28">
        <v>44562</v>
      </c>
      <c r="S63" s="28">
        <v>44926</v>
      </c>
      <c r="T63" s="26" t="s">
        <v>61</v>
      </c>
      <c r="U63" s="29">
        <v>2</v>
      </c>
      <c r="V63" s="29">
        <v>3</v>
      </c>
      <c r="W63" s="29">
        <v>2</v>
      </c>
      <c r="X63" s="29">
        <v>3</v>
      </c>
      <c r="Y63" s="29">
        <v>10</v>
      </c>
      <c r="Z63" s="26" t="s">
        <v>62</v>
      </c>
      <c r="AA63" s="62" t="s">
        <v>248</v>
      </c>
    </row>
    <row r="64" spans="1:27" ht="409.5" x14ac:dyDescent="0.25">
      <c r="A64" s="26">
        <f t="shared" si="0"/>
        <v>49</v>
      </c>
      <c r="B64" s="26" t="s">
        <v>51</v>
      </c>
      <c r="C64" s="26">
        <v>2</v>
      </c>
      <c r="D64" s="26" t="s">
        <v>221</v>
      </c>
      <c r="E64" s="26" t="s">
        <v>106</v>
      </c>
      <c r="F64" s="26" t="s">
        <v>54</v>
      </c>
      <c r="G64" s="26" t="s">
        <v>156</v>
      </c>
      <c r="H64" s="26" t="s">
        <v>107</v>
      </c>
      <c r="I64" s="26" t="s">
        <v>108</v>
      </c>
      <c r="J64" s="26" t="s">
        <v>17</v>
      </c>
      <c r="K64" s="26" t="s">
        <v>17</v>
      </c>
      <c r="L64" s="26" t="s">
        <v>17</v>
      </c>
      <c r="M64" s="26" t="s">
        <v>17</v>
      </c>
      <c r="N64" s="26" t="s">
        <v>249</v>
      </c>
      <c r="O64" s="27" t="s">
        <v>250</v>
      </c>
      <c r="P64" s="27" t="s">
        <v>251</v>
      </c>
      <c r="Q64" s="26" t="s">
        <v>247</v>
      </c>
      <c r="R64" s="28">
        <v>44581</v>
      </c>
      <c r="S64" s="28">
        <v>44926</v>
      </c>
      <c r="T64" s="26" t="s">
        <v>61</v>
      </c>
      <c r="U64" s="29">
        <v>6</v>
      </c>
      <c r="V64" s="29">
        <v>8</v>
      </c>
      <c r="W64" s="29">
        <v>12</v>
      </c>
      <c r="X64" s="29">
        <v>8</v>
      </c>
      <c r="Y64" s="29">
        <v>34</v>
      </c>
      <c r="Z64" s="26" t="s">
        <v>62</v>
      </c>
      <c r="AA64" s="27" t="s">
        <v>252</v>
      </c>
    </row>
    <row r="65" spans="1:27" ht="409.5" x14ac:dyDescent="0.25">
      <c r="A65" s="26">
        <f t="shared" si="0"/>
        <v>50</v>
      </c>
      <c r="B65" s="26" t="s">
        <v>51</v>
      </c>
      <c r="C65" s="26">
        <v>2</v>
      </c>
      <c r="D65" s="26" t="s">
        <v>221</v>
      </c>
      <c r="E65" s="26" t="s">
        <v>106</v>
      </c>
      <c r="F65" s="26" t="s">
        <v>54</v>
      </c>
      <c r="G65" s="26" t="s">
        <v>156</v>
      </c>
      <c r="H65" s="26" t="s">
        <v>107</v>
      </c>
      <c r="I65" s="26" t="s">
        <v>108</v>
      </c>
      <c r="J65" s="26" t="s">
        <v>17</v>
      </c>
      <c r="K65" s="26" t="s">
        <v>17</v>
      </c>
      <c r="L65" s="26" t="s">
        <v>17</v>
      </c>
      <c r="M65" s="26" t="s">
        <v>17</v>
      </c>
      <c r="N65" s="26" t="s">
        <v>249</v>
      </c>
      <c r="O65" s="27" t="s">
        <v>253</v>
      </c>
      <c r="P65" s="27" t="s">
        <v>254</v>
      </c>
      <c r="Q65" s="26" t="s">
        <v>247</v>
      </c>
      <c r="R65" s="28">
        <v>44581</v>
      </c>
      <c r="S65" s="28">
        <v>44926</v>
      </c>
      <c r="T65" s="26" t="s">
        <v>61</v>
      </c>
      <c r="U65" s="29">
        <v>5</v>
      </c>
      <c r="V65" s="29">
        <v>5</v>
      </c>
      <c r="W65" s="29">
        <v>5</v>
      </c>
      <c r="X65" s="29">
        <v>5</v>
      </c>
      <c r="Y65" s="29">
        <v>20</v>
      </c>
      <c r="Z65" s="26" t="s">
        <v>62</v>
      </c>
      <c r="AA65" s="27" t="s">
        <v>255</v>
      </c>
    </row>
    <row r="66" spans="1:27" ht="409.5" x14ac:dyDescent="0.25">
      <c r="A66" s="26">
        <f t="shared" si="0"/>
        <v>51</v>
      </c>
      <c r="B66" s="26" t="s">
        <v>51</v>
      </c>
      <c r="C66" s="26">
        <v>2</v>
      </c>
      <c r="D66" s="26" t="s">
        <v>221</v>
      </c>
      <c r="E66" s="26" t="s">
        <v>106</v>
      </c>
      <c r="F66" s="26" t="s">
        <v>54</v>
      </c>
      <c r="G66" s="26" t="s">
        <v>156</v>
      </c>
      <c r="H66" s="26" t="s">
        <v>107</v>
      </c>
      <c r="I66" s="26" t="s">
        <v>108</v>
      </c>
      <c r="J66" s="26" t="s">
        <v>17</v>
      </c>
      <c r="K66" s="26" t="s">
        <v>17</v>
      </c>
      <c r="L66" s="26" t="s">
        <v>17</v>
      </c>
      <c r="M66" s="26" t="s">
        <v>17</v>
      </c>
      <c r="N66" s="26" t="s">
        <v>249</v>
      </c>
      <c r="O66" s="27" t="s">
        <v>256</v>
      </c>
      <c r="P66" s="27" t="s">
        <v>257</v>
      </c>
      <c r="Q66" s="26" t="s">
        <v>247</v>
      </c>
      <c r="R66" s="28">
        <v>44581</v>
      </c>
      <c r="S66" s="28">
        <v>44926</v>
      </c>
      <c r="T66" s="26" t="s">
        <v>61</v>
      </c>
      <c r="U66" s="29">
        <v>4</v>
      </c>
      <c r="V66" s="29">
        <v>4</v>
      </c>
      <c r="W66" s="29">
        <v>6</v>
      </c>
      <c r="X66" s="29">
        <v>4</v>
      </c>
      <c r="Y66" s="29">
        <v>18</v>
      </c>
      <c r="Z66" s="26" t="s">
        <v>62</v>
      </c>
      <c r="AA66" s="27" t="s">
        <v>258</v>
      </c>
    </row>
    <row r="67" spans="1:27" ht="306" x14ac:dyDescent="0.25">
      <c r="A67" s="26">
        <f t="shared" si="0"/>
        <v>52</v>
      </c>
      <c r="B67" s="26" t="s">
        <v>51</v>
      </c>
      <c r="C67" s="26">
        <v>2</v>
      </c>
      <c r="D67" s="26" t="s">
        <v>221</v>
      </c>
      <c r="E67" s="26" t="s">
        <v>106</v>
      </c>
      <c r="F67" s="26" t="s">
        <v>54</v>
      </c>
      <c r="G67" s="26" t="s">
        <v>156</v>
      </c>
      <c r="H67" s="26" t="s">
        <v>107</v>
      </c>
      <c r="I67" s="26" t="s">
        <v>108</v>
      </c>
      <c r="J67" s="26" t="s">
        <v>17</v>
      </c>
      <c r="K67" s="26" t="s">
        <v>17</v>
      </c>
      <c r="L67" s="26" t="s">
        <v>17</v>
      </c>
      <c r="M67" s="26" t="s">
        <v>17</v>
      </c>
      <c r="N67" s="26" t="s">
        <v>249</v>
      </c>
      <c r="O67" s="27" t="s">
        <v>259</v>
      </c>
      <c r="P67" s="27" t="s">
        <v>260</v>
      </c>
      <c r="Q67" s="26" t="s">
        <v>247</v>
      </c>
      <c r="R67" s="28">
        <v>44581</v>
      </c>
      <c r="S67" s="28">
        <v>44926</v>
      </c>
      <c r="T67" s="26" t="s">
        <v>61</v>
      </c>
      <c r="U67" s="29">
        <v>5</v>
      </c>
      <c r="V67" s="29">
        <v>5</v>
      </c>
      <c r="W67" s="29">
        <v>5</v>
      </c>
      <c r="X67" s="29">
        <v>5</v>
      </c>
      <c r="Y67" s="29">
        <v>20</v>
      </c>
      <c r="Z67" s="26" t="s">
        <v>62</v>
      </c>
      <c r="AA67" s="27" t="s">
        <v>261</v>
      </c>
    </row>
    <row r="68" spans="1:27" ht="395.25" x14ac:dyDescent="0.25">
      <c r="A68" s="26">
        <f t="shared" si="0"/>
        <v>53</v>
      </c>
      <c r="B68" s="26" t="s">
        <v>51</v>
      </c>
      <c r="C68" s="26">
        <v>2</v>
      </c>
      <c r="D68" s="26" t="s">
        <v>221</v>
      </c>
      <c r="E68" s="26" t="s">
        <v>106</v>
      </c>
      <c r="F68" s="26" t="s">
        <v>54</v>
      </c>
      <c r="G68" s="26" t="s">
        <v>156</v>
      </c>
      <c r="H68" s="26" t="s">
        <v>107</v>
      </c>
      <c r="I68" s="26" t="s">
        <v>108</v>
      </c>
      <c r="J68" s="26" t="s">
        <v>17</v>
      </c>
      <c r="K68" s="26" t="s">
        <v>17</v>
      </c>
      <c r="L68" s="26" t="s">
        <v>17</v>
      </c>
      <c r="M68" s="26" t="s">
        <v>17</v>
      </c>
      <c r="N68" s="26" t="s">
        <v>249</v>
      </c>
      <c r="O68" s="27" t="s">
        <v>262</v>
      </c>
      <c r="P68" s="27" t="s">
        <v>263</v>
      </c>
      <c r="Q68" s="26" t="s">
        <v>247</v>
      </c>
      <c r="R68" s="28">
        <v>44581</v>
      </c>
      <c r="S68" s="28">
        <v>44926</v>
      </c>
      <c r="T68" s="26" t="s">
        <v>61</v>
      </c>
      <c r="U68" s="29">
        <v>18</v>
      </c>
      <c r="V68" s="29">
        <v>30</v>
      </c>
      <c r="W68" s="29">
        <v>15</v>
      </c>
      <c r="X68" s="29">
        <v>5</v>
      </c>
      <c r="Y68" s="29">
        <v>68</v>
      </c>
      <c r="Z68" s="26" t="s">
        <v>62</v>
      </c>
      <c r="AA68" s="27" t="s">
        <v>264</v>
      </c>
    </row>
    <row r="69" spans="1:27" ht="409.5" x14ac:dyDescent="0.25">
      <c r="A69" s="26">
        <f t="shared" si="0"/>
        <v>54</v>
      </c>
      <c r="B69" s="26" t="s">
        <v>51</v>
      </c>
      <c r="C69" s="26">
        <v>2</v>
      </c>
      <c r="D69" s="26" t="s">
        <v>221</v>
      </c>
      <c r="E69" s="26" t="s">
        <v>106</v>
      </c>
      <c r="F69" s="26" t="s">
        <v>54</v>
      </c>
      <c r="G69" s="26" t="s">
        <v>156</v>
      </c>
      <c r="H69" s="26" t="s">
        <v>107</v>
      </c>
      <c r="I69" s="26" t="s">
        <v>108</v>
      </c>
      <c r="J69" s="26" t="s">
        <v>17</v>
      </c>
      <c r="K69" s="26" t="s">
        <v>17</v>
      </c>
      <c r="L69" s="26" t="s">
        <v>17</v>
      </c>
      <c r="M69" s="26" t="s">
        <v>17</v>
      </c>
      <c r="N69" s="26" t="s">
        <v>249</v>
      </c>
      <c r="O69" s="27" t="s">
        <v>265</v>
      </c>
      <c r="P69" s="27" t="s">
        <v>266</v>
      </c>
      <c r="Q69" s="26" t="s">
        <v>247</v>
      </c>
      <c r="R69" s="28">
        <v>44581</v>
      </c>
      <c r="S69" s="28">
        <v>44926</v>
      </c>
      <c r="T69" s="26" t="s">
        <v>61</v>
      </c>
      <c r="U69" s="29">
        <v>6</v>
      </c>
      <c r="V69" s="29">
        <v>9</v>
      </c>
      <c r="W69" s="29">
        <v>11</v>
      </c>
      <c r="X69" s="29">
        <v>14</v>
      </c>
      <c r="Y69" s="29">
        <v>40</v>
      </c>
      <c r="Z69" s="26" t="s">
        <v>62</v>
      </c>
      <c r="AA69" s="27" t="s">
        <v>267</v>
      </c>
    </row>
    <row r="70" spans="1:27" ht="293.25" x14ac:dyDescent="0.25">
      <c r="A70" s="26">
        <f t="shared" si="0"/>
        <v>55</v>
      </c>
      <c r="B70" s="26" t="s">
        <v>51</v>
      </c>
      <c r="C70" s="26">
        <v>2</v>
      </c>
      <c r="D70" s="26" t="s">
        <v>221</v>
      </c>
      <c r="E70" s="26" t="s">
        <v>106</v>
      </c>
      <c r="F70" s="26" t="s">
        <v>268</v>
      </c>
      <c r="G70" s="26" t="s">
        <v>269</v>
      </c>
      <c r="H70" s="26" t="s">
        <v>107</v>
      </c>
      <c r="I70" s="26" t="s">
        <v>108</v>
      </c>
      <c r="J70" s="26" t="s">
        <v>17</v>
      </c>
      <c r="K70" s="26" t="s">
        <v>17</v>
      </c>
      <c r="L70" s="26" t="s">
        <v>17</v>
      </c>
      <c r="M70" s="26" t="s">
        <v>17</v>
      </c>
      <c r="N70" s="26" t="s">
        <v>249</v>
      </c>
      <c r="O70" s="27" t="s">
        <v>270</v>
      </c>
      <c r="P70" s="27" t="s">
        <v>271</v>
      </c>
      <c r="Q70" s="26" t="s">
        <v>247</v>
      </c>
      <c r="R70" s="28">
        <v>44581</v>
      </c>
      <c r="S70" s="28">
        <v>44926</v>
      </c>
      <c r="T70" s="26" t="s">
        <v>61</v>
      </c>
      <c r="U70" s="29">
        <v>15</v>
      </c>
      <c r="V70" s="29">
        <v>10</v>
      </c>
      <c r="W70" s="29">
        <v>5</v>
      </c>
      <c r="X70" s="29">
        <v>5</v>
      </c>
      <c r="Y70" s="29">
        <v>35</v>
      </c>
      <c r="Z70" s="26" t="s">
        <v>62</v>
      </c>
      <c r="AA70" s="27" t="s">
        <v>272</v>
      </c>
    </row>
    <row r="71" spans="1:27" ht="409.5" x14ac:dyDescent="0.25">
      <c r="A71" s="26">
        <f t="shared" si="0"/>
        <v>56</v>
      </c>
      <c r="B71" s="26" t="s">
        <v>273</v>
      </c>
      <c r="C71" s="26">
        <v>2</v>
      </c>
      <c r="D71" s="26" t="s">
        <v>221</v>
      </c>
      <c r="E71" s="26" t="s">
        <v>106</v>
      </c>
      <c r="F71" s="26" t="s">
        <v>54</v>
      </c>
      <c r="G71" s="26" t="s">
        <v>274</v>
      </c>
      <c r="H71" s="26" t="s">
        <v>107</v>
      </c>
      <c r="I71" s="26" t="s">
        <v>108</v>
      </c>
      <c r="J71" s="26" t="s">
        <v>17</v>
      </c>
      <c r="K71" s="26" t="s">
        <v>17</v>
      </c>
      <c r="L71" s="26" t="s">
        <v>17</v>
      </c>
      <c r="M71" s="26" t="s">
        <v>17</v>
      </c>
      <c r="N71" s="26" t="s">
        <v>249</v>
      </c>
      <c r="O71" s="27" t="s">
        <v>275</v>
      </c>
      <c r="P71" s="27" t="s">
        <v>276</v>
      </c>
      <c r="Q71" s="26" t="s">
        <v>247</v>
      </c>
      <c r="R71" s="28">
        <v>44581</v>
      </c>
      <c r="S71" s="28">
        <v>44926</v>
      </c>
      <c r="T71" s="26" t="s">
        <v>61</v>
      </c>
      <c r="U71" s="29">
        <v>1</v>
      </c>
      <c r="V71" s="29">
        <v>1</v>
      </c>
      <c r="W71" s="29">
        <v>1</v>
      </c>
      <c r="X71" s="29">
        <v>1</v>
      </c>
      <c r="Y71" s="29">
        <v>4</v>
      </c>
      <c r="Z71" s="26" t="s">
        <v>62</v>
      </c>
      <c r="AA71" s="27" t="s">
        <v>277</v>
      </c>
    </row>
    <row r="72" spans="1:27" ht="409.5" x14ac:dyDescent="0.25">
      <c r="A72" s="26">
        <f t="shared" si="0"/>
        <v>57</v>
      </c>
      <c r="B72" s="26" t="s">
        <v>51</v>
      </c>
      <c r="C72" s="26">
        <v>2</v>
      </c>
      <c r="D72" s="26" t="s">
        <v>278</v>
      </c>
      <c r="E72" s="26" t="s">
        <v>106</v>
      </c>
      <c r="F72" s="26" t="s">
        <v>268</v>
      </c>
      <c r="G72" s="26" t="s">
        <v>156</v>
      </c>
      <c r="H72" s="26" t="s">
        <v>107</v>
      </c>
      <c r="I72" s="26" t="s">
        <v>108</v>
      </c>
      <c r="J72" s="26" t="s">
        <v>17</v>
      </c>
      <c r="K72" s="26" t="s">
        <v>17</v>
      </c>
      <c r="L72" s="26" t="s">
        <v>17</v>
      </c>
      <c r="M72" s="26" t="s">
        <v>17</v>
      </c>
      <c r="N72" s="26" t="s">
        <v>279</v>
      </c>
      <c r="O72" s="27" t="s">
        <v>280</v>
      </c>
      <c r="P72" s="27" t="s">
        <v>281</v>
      </c>
      <c r="Q72" s="26" t="s">
        <v>247</v>
      </c>
      <c r="R72" s="28">
        <v>44562</v>
      </c>
      <c r="S72" s="28">
        <v>44926</v>
      </c>
      <c r="T72" s="26" t="s">
        <v>61</v>
      </c>
      <c r="U72" s="29">
        <v>4</v>
      </c>
      <c r="V72" s="29">
        <v>6</v>
      </c>
      <c r="W72" s="29">
        <v>0</v>
      </c>
      <c r="X72" s="29">
        <v>0</v>
      </c>
      <c r="Y72" s="29">
        <v>10</v>
      </c>
      <c r="Z72" s="26" t="s">
        <v>62</v>
      </c>
      <c r="AA72" s="27" t="s">
        <v>282</v>
      </c>
    </row>
    <row r="73" spans="1:27" ht="409.5" x14ac:dyDescent="0.25">
      <c r="A73" s="26">
        <f t="shared" si="0"/>
        <v>58</v>
      </c>
      <c r="B73" s="26" t="s">
        <v>51</v>
      </c>
      <c r="C73" s="26">
        <v>2</v>
      </c>
      <c r="D73" s="26" t="s">
        <v>278</v>
      </c>
      <c r="E73" s="26" t="s">
        <v>106</v>
      </c>
      <c r="F73" s="26" t="s">
        <v>268</v>
      </c>
      <c r="G73" s="26" t="s">
        <v>156</v>
      </c>
      <c r="H73" s="26" t="s">
        <v>107</v>
      </c>
      <c r="I73" s="26" t="s">
        <v>108</v>
      </c>
      <c r="J73" s="26" t="s">
        <v>17</v>
      </c>
      <c r="K73" s="26" t="s">
        <v>17</v>
      </c>
      <c r="L73" s="26" t="s">
        <v>17</v>
      </c>
      <c r="M73" s="26" t="s">
        <v>17</v>
      </c>
      <c r="N73" s="26" t="s">
        <v>279</v>
      </c>
      <c r="O73" s="27" t="s">
        <v>283</v>
      </c>
      <c r="P73" s="27" t="s">
        <v>284</v>
      </c>
      <c r="Q73" s="26" t="s">
        <v>247</v>
      </c>
      <c r="R73" s="28">
        <v>44562</v>
      </c>
      <c r="S73" s="28">
        <v>44926</v>
      </c>
      <c r="T73" s="26" t="s">
        <v>61</v>
      </c>
      <c r="U73" s="29">
        <v>0</v>
      </c>
      <c r="V73" s="29">
        <v>4</v>
      </c>
      <c r="W73" s="29">
        <v>3</v>
      </c>
      <c r="X73" s="29">
        <v>2</v>
      </c>
      <c r="Y73" s="29">
        <v>9</v>
      </c>
      <c r="Z73" s="26" t="s">
        <v>62</v>
      </c>
      <c r="AA73" s="27" t="s">
        <v>285</v>
      </c>
    </row>
    <row r="74" spans="1:27" ht="409.5" x14ac:dyDescent="0.25">
      <c r="A74" s="26">
        <f t="shared" si="0"/>
        <v>59</v>
      </c>
      <c r="B74" s="26" t="s">
        <v>51</v>
      </c>
      <c r="C74" s="26">
        <v>2</v>
      </c>
      <c r="D74" s="26" t="s">
        <v>278</v>
      </c>
      <c r="E74" s="26" t="s">
        <v>106</v>
      </c>
      <c r="F74" s="26" t="s">
        <v>54</v>
      </c>
      <c r="G74" s="26" t="s">
        <v>156</v>
      </c>
      <c r="H74" s="26" t="s">
        <v>107</v>
      </c>
      <c r="I74" s="26" t="s">
        <v>108</v>
      </c>
      <c r="J74" s="26" t="s">
        <v>17</v>
      </c>
      <c r="K74" s="26" t="s">
        <v>17</v>
      </c>
      <c r="L74" s="26" t="s">
        <v>17</v>
      </c>
      <c r="M74" s="26" t="s">
        <v>17</v>
      </c>
      <c r="N74" s="26" t="s">
        <v>279</v>
      </c>
      <c r="O74" s="27" t="s">
        <v>286</v>
      </c>
      <c r="P74" s="27" t="s">
        <v>287</v>
      </c>
      <c r="Q74" s="26" t="s">
        <v>247</v>
      </c>
      <c r="R74" s="28">
        <v>44562</v>
      </c>
      <c r="S74" s="28">
        <v>44926</v>
      </c>
      <c r="T74" s="26" t="s">
        <v>61</v>
      </c>
      <c r="U74" s="29">
        <v>3</v>
      </c>
      <c r="V74" s="29">
        <v>6</v>
      </c>
      <c r="W74" s="29">
        <v>2</v>
      </c>
      <c r="X74" s="29">
        <v>1</v>
      </c>
      <c r="Y74" s="29">
        <v>12</v>
      </c>
      <c r="Z74" s="26" t="s">
        <v>62</v>
      </c>
      <c r="AA74" s="27" t="s">
        <v>1302</v>
      </c>
    </row>
    <row r="75" spans="1:27" ht="191.25" x14ac:dyDescent="0.25">
      <c r="A75" s="26">
        <f t="shared" si="0"/>
        <v>60</v>
      </c>
      <c r="B75" s="26" t="s">
        <v>51</v>
      </c>
      <c r="C75" s="26">
        <v>2</v>
      </c>
      <c r="D75" s="26" t="s">
        <v>226</v>
      </c>
      <c r="E75" s="26" t="s">
        <v>106</v>
      </c>
      <c r="F75" s="26" t="s">
        <v>268</v>
      </c>
      <c r="G75" s="26" t="s">
        <v>156</v>
      </c>
      <c r="H75" s="26" t="s">
        <v>107</v>
      </c>
      <c r="I75" s="26" t="s">
        <v>108</v>
      </c>
      <c r="J75" s="26" t="s">
        <v>17</v>
      </c>
      <c r="K75" s="26" t="s">
        <v>17</v>
      </c>
      <c r="L75" s="26" t="s">
        <v>17</v>
      </c>
      <c r="M75" s="26" t="s">
        <v>17</v>
      </c>
      <c r="N75" s="26" t="s">
        <v>279</v>
      </c>
      <c r="O75" s="27" t="s">
        <v>288</v>
      </c>
      <c r="P75" s="27" t="s">
        <v>289</v>
      </c>
      <c r="Q75" s="26" t="s">
        <v>247</v>
      </c>
      <c r="R75" s="28">
        <v>44562</v>
      </c>
      <c r="S75" s="28">
        <v>44926</v>
      </c>
      <c r="T75" s="26" t="s">
        <v>61</v>
      </c>
      <c r="U75" s="29">
        <v>2</v>
      </c>
      <c r="V75" s="29">
        <v>2</v>
      </c>
      <c r="W75" s="29">
        <v>2</v>
      </c>
      <c r="X75" s="29">
        <v>2</v>
      </c>
      <c r="Y75" s="29">
        <v>8</v>
      </c>
      <c r="Z75" s="26" t="s">
        <v>62</v>
      </c>
      <c r="AA75" s="27" t="s">
        <v>290</v>
      </c>
    </row>
    <row r="76" spans="1:27" ht="306" x14ac:dyDescent="0.25">
      <c r="A76" s="26">
        <f t="shared" si="0"/>
        <v>61</v>
      </c>
      <c r="B76" s="26" t="s">
        <v>51</v>
      </c>
      <c r="C76" s="26">
        <v>2</v>
      </c>
      <c r="D76" s="26" t="s">
        <v>278</v>
      </c>
      <c r="E76" s="26" t="s">
        <v>106</v>
      </c>
      <c r="F76" s="26" t="s">
        <v>268</v>
      </c>
      <c r="G76" s="26" t="s">
        <v>156</v>
      </c>
      <c r="H76" s="26" t="s">
        <v>107</v>
      </c>
      <c r="I76" s="26" t="s">
        <v>108</v>
      </c>
      <c r="J76" s="26" t="s">
        <v>17</v>
      </c>
      <c r="K76" s="26" t="s">
        <v>17</v>
      </c>
      <c r="L76" s="26" t="s">
        <v>17</v>
      </c>
      <c r="M76" s="26" t="s">
        <v>17</v>
      </c>
      <c r="N76" s="26" t="s">
        <v>279</v>
      </c>
      <c r="O76" s="27" t="s">
        <v>291</v>
      </c>
      <c r="P76" s="27" t="s">
        <v>292</v>
      </c>
      <c r="Q76" s="26" t="s">
        <v>247</v>
      </c>
      <c r="R76" s="28">
        <v>44562</v>
      </c>
      <c r="S76" s="28">
        <v>44926</v>
      </c>
      <c r="T76" s="26" t="s">
        <v>61</v>
      </c>
      <c r="U76" s="29">
        <v>2</v>
      </c>
      <c r="V76" s="29">
        <v>2</v>
      </c>
      <c r="W76" s="29">
        <v>2</v>
      </c>
      <c r="X76" s="29">
        <v>2</v>
      </c>
      <c r="Y76" s="29">
        <v>8</v>
      </c>
      <c r="Z76" s="26" t="s">
        <v>62</v>
      </c>
      <c r="AA76" s="27" t="s">
        <v>293</v>
      </c>
    </row>
    <row r="77" spans="1:27" ht="204" x14ac:dyDescent="0.25">
      <c r="A77" s="26">
        <f t="shared" si="0"/>
        <v>62</v>
      </c>
      <c r="B77" s="26" t="s">
        <v>51</v>
      </c>
      <c r="C77" s="26">
        <v>7</v>
      </c>
      <c r="D77" s="30" t="s">
        <v>333</v>
      </c>
      <c r="E77" s="26" t="s">
        <v>294</v>
      </c>
      <c r="F77" s="26" t="s">
        <v>54</v>
      </c>
      <c r="G77" s="26" t="s">
        <v>156</v>
      </c>
      <c r="H77" s="26" t="s">
        <v>157</v>
      </c>
      <c r="I77" s="26" t="s">
        <v>295</v>
      </c>
      <c r="J77" s="26" t="s">
        <v>17</v>
      </c>
      <c r="K77" s="26" t="s">
        <v>17</v>
      </c>
      <c r="L77" s="26" t="s">
        <v>17</v>
      </c>
      <c r="M77" s="26" t="s">
        <v>17</v>
      </c>
      <c r="N77" s="26" t="s">
        <v>296</v>
      </c>
      <c r="O77" s="27" t="s">
        <v>297</v>
      </c>
      <c r="P77" s="27" t="s">
        <v>298</v>
      </c>
      <c r="Q77" s="26" t="s">
        <v>247</v>
      </c>
      <c r="R77" s="28">
        <v>44713</v>
      </c>
      <c r="S77" s="28">
        <v>44926</v>
      </c>
      <c r="T77" s="26" t="s">
        <v>61</v>
      </c>
      <c r="U77" s="29">
        <v>0</v>
      </c>
      <c r="V77" s="29">
        <v>0</v>
      </c>
      <c r="W77" s="29">
        <v>0</v>
      </c>
      <c r="X77" s="29">
        <v>8</v>
      </c>
      <c r="Y77" s="29">
        <v>8</v>
      </c>
      <c r="Z77" s="26" t="s">
        <v>62</v>
      </c>
      <c r="AA77" s="61" t="s">
        <v>299</v>
      </c>
    </row>
    <row r="78" spans="1:27" ht="242.25" x14ac:dyDescent="0.25">
      <c r="A78" s="26">
        <f t="shared" si="0"/>
        <v>63</v>
      </c>
      <c r="B78" s="26" t="s">
        <v>51</v>
      </c>
      <c r="C78" s="26">
        <v>7</v>
      </c>
      <c r="D78" s="30" t="s">
        <v>333</v>
      </c>
      <c r="E78" s="26" t="s">
        <v>294</v>
      </c>
      <c r="F78" s="26" t="s">
        <v>54</v>
      </c>
      <c r="G78" s="26" t="s">
        <v>156</v>
      </c>
      <c r="H78" s="26" t="s">
        <v>157</v>
      </c>
      <c r="I78" s="26" t="s">
        <v>295</v>
      </c>
      <c r="J78" s="26" t="s">
        <v>17</v>
      </c>
      <c r="K78" s="26" t="s">
        <v>17</v>
      </c>
      <c r="L78" s="26" t="s">
        <v>17</v>
      </c>
      <c r="M78" s="26" t="s">
        <v>17</v>
      </c>
      <c r="N78" s="26" t="s">
        <v>296</v>
      </c>
      <c r="O78" s="27" t="s">
        <v>297</v>
      </c>
      <c r="P78" s="27" t="s">
        <v>300</v>
      </c>
      <c r="Q78" s="26" t="s">
        <v>247</v>
      </c>
      <c r="R78" s="28">
        <v>44713</v>
      </c>
      <c r="S78" s="28">
        <v>44926</v>
      </c>
      <c r="T78" s="26" t="s">
        <v>61</v>
      </c>
      <c r="U78" s="29">
        <v>0</v>
      </c>
      <c r="V78" s="29">
        <v>0</v>
      </c>
      <c r="W78" s="29">
        <v>0</v>
      </c>
      <c r="X78" s="29">
        <v>3</v>
      </c>
      <c r="Y78" s="29">
        <v>3</v>
      </c>
      <c r="Z78" s="26" t="s">
        <v>62</v>
      </c>
      <c r="AA78" s="61" t="s">
        <v>301</v>
      </c>
    </row>
    <row r="79" spans="1:27" ht="318.75" x14ac:dyDescent="0.25">
      <c r="A79" s="26">
        <f t="shared" si="0"/>
        <v>64</v>
      </c>
      <c r="B79" s="26" t="s">
        <v>51</v>
      </c>
      <c r="C79" s="26">
        <v>2</v>
      </c>
      <c r="D79" s="30" t="s">
        <v>278</v>
      </c>
      <c r="E79" s="26" t="s">
        <v>106</v>
      </c>
      <c r="F79" s="26" t="s">
        <v>54</v>
      </c>
      <c r="G79" s="26" t="s">
        <v>156</v>
      </c>
      <c r="H79" s="26" t="s">
        <v>107</v>
      </c>
      <c r="I79" s="26" t="s">
        <v>108</v>
      </c>
      <c r="J79" s="26" t="s">
        <v>17</v>
      </c>
      <c r="K79" s="26" t="s">
        <v>17</v>
      </c>
      <c r="L79" s="26" t="s">
        <v>17</v>
      </c>
      <c r="M79" s="26" t="s">
        <v>17</v>
      </c>
      <c r="N79" s="26" t="s">
        <v>302</v>
      </c>
      <c r="O79" s="27" t="s">
        <v>303</v>
      </c>
      <c r="P79" s="27" t="s">
        <v>304</v>
      </c>
      <c r="Q79" s="26" t="s">
        <v>305</v>
      </c>
      <c r="R79" s="28">
        <v>44562</v>
      </c>
      <c r="S79" s="28">
        <v>44926</v>
      </c>
      <c r="T79" s="26" t="s">
        <v>61</v>
      </c>
      <c r="U79" s="29">
        <v>2</v>
      </c>
      <c r="V79" s="29">
        <v>1</v>
      </c>
      <c r="W79" s="29">
        <v>0</v>
      </c>
      <c r="X79" s="29">
        <v>0</v>
      </c>
      <c r="Y79" s="29">
        <v>3</v>
      </c>
      <c r="Z79" s="26" t="s">
        <v>62</v>
      </c>
      <c r="AA79" s="61" t="s">
        <v>306</v>
      </c>
    </row>
    <row r="80" spans="1:27" ht="242.25" x14ac:dyDescent="0.25">
      <c r="A80" s="26">
        <f t="shared" si="0"/>
        <v>65</v>
      </c>
      <c r="B80" s="26" t="s">
        <v>51</v>
      </c>
      <c r="C80" s="26">
        <v>2</v>
      </c>
      <c r="D80" s="30" t="s">
        <v>278</v>
      </c>
      <c r="E80" s="26" t="s">
        <v>106</v>
      </c>
      <c r="F80" s="26" t="s">
        <v>54</v>
      </c>
      <c r="G80" s="26" t="s">
        <v>156</v>
      </c>
      <c r="H80" s="26" t="s">
        <v>107</v>
      </c>
      <c r="I80" s="26" t="s">
        <v>108</v>
      </c>
      <c r="J80" s="26" t="s">
        <v>17</v>
      </c>
      <c r="K80" s="26" t="s">
        <v>17</v>
      </c>
      <c r="L80" s="26" t="s">
        <v>17</v>
      </c>
      <c r="M80" s="26" t="s">
        <v>17</v>
      </c>
      <c r="N80" s="26" t="s">
        <v>302</v>
      </c>
      <c r="O80" s="27" t="s">
        <v>307</v>
      </c>
      <c r="P80" s="27" t="s">
        <v>308</v>
      </c>
      <c r="Q80" s="26" t="s">
        <v>305</v>
      </c>
      <c r="R80" s="28">
        <v>44562</v>
      </c>
      <c r="S80" s="28">
        <v>44926</v>
      </c>
      <c r="T80" s="26" t="s">
        <v>61</v>
      </c>
      <c r="U80" s="29">
        <v>1</v>
      </c>
      <c r="V80" s="29">
        <v>0</v>
      </c>
      <c r="W80" s="29">
        <v>0</v>
      </c>
      <c r="X80" s="29">
        <v>0</v>
      </c>
      <c r="Y80" s="29">
        <v>1</v>
      </c>
      <c r="Z80" s="26" t="s">
        <v>62</v>
      </c>
      <c r="AA80" s="61" t="s">
        <v>309</v>
      </c>
    </row>
    <row r="81" spans="1:27" ht="409.5" x14ac:dyDescent="0.25">
      <c r="A81" s="26">
        <f t="shared" si="0"/>
        <v>66</v>
      </c>
      <c r="B81" s="26" t="s">
        <v>51</v>
      </c>
      <c r="C81" s="26">
        <v>2</v>
      </c>
      <c r="D81" s="30" t="s">
        <v>278</v>
      </c>
      <c r="E81" s="26" t="s">
        <v>106</v>
      </c>
      <c r="F81" s="26" t="s">
        <v>54</v>
      </c>
      <c r="G81" s="26" t="s">
        <v>156</v>
      </c>
      <c r="H81" s="26" t="s">
        <v>107</v>
      </c>
      <c r="I81" s="26" t="s">
        <v>108</v>
      </c>
      <c r="J81" s="26" t="s">
        <v>17</v>
      </c>
      <c r="K81" s="26" t="s">
        <v>17</v>
      </c>
      <c r="L81" s="26" t="s">
        <v>17</v>
      </c>
      <c r="M81" s="26" t="s">
        <v>17</v>
      </c>
      <c r="N81" s="26" t="s">
        <v>302</v>
      </c>
      <c r="O81" s="27" t="s">
        <v>310</v>
      </c>
      <c r="P81" s="27" t="s">
        <v>311</v>
      </c>
      <c r="Q81" s="26" t="s">
        <v>305</v>
      </c>
      <c r="R81" s="28">
        <v>44562</v>
      </c>
      <c r="S81" s="28">
        <v>44926</v>
      </c>
      <c r="T81" s="26" t="s">
        <v>61</v>
      </c>
      <c r="U81" s="29">
        <v>1</v>
      </c>
      <c r="V81" s="29">
        <v>3</v>
      </c>
      <c r="W81" s="29">
        <v>0</v>
      </c>
      <c r="X81" s="29">
        <v>2</v>
      </c>
      <c r="Y81" s="29">
        <v>6</v>
      </c>
      <c r="Z81" s="26" t="s">
        <v>62</v>
      </c>
      <c r="AA81" s="61" t="s">
        <v>312</v>
      </c>
    </row>
    <row r="82" spans="1:27" ht="216.75" x14ac:dyDescent="0.25">
      <c r="A82" s="26">
        <f t="shared" ref="A82:A145" si="1">(A81+1)</f>
        <v>67</v>
      </c>
      <c r="B82" s="26" t="s">
        <v>273</v>
      </c>
      <c r="C82" s="26">
        <v>2</v>
      </c>
      <c r="D82" s="30" t="s">
        <v>451</v>
      </c>
      <c r="E82" s="26" t="s">
        <v>106</v>
      </c>
      <c r="F82" s="26" t="s">
        <v>54</v>
      </c>
      <c r="G82" s="26" t="s">
        <v>313</v>
      </c>
      <c r="H82" s="26" t="s">
        <v>107</v>
      </c>
      <c r="I82" s="26" t="s">
        <v>108</v>
      </c>
      <c r="J82" s="26" t="s">
        <v>17</v>
      </c>
      <c r="K82" s="26" t="s">
        <v>17</v>
      </c>
      <c r="L82" s="26" t="s">
        <v>17</v>
      </c>
      <c r="M82" s="26" t="s">
        <v>17</v>
      </c>
      <c r="N82" s="26" t="s">
        <v>314</v>
      </c>
      <c r="O82" s="27" t="s">
        <v>315</v>
      </c>
      <c r="P82" s="27" t="s">
        <v>316</v>
      </c>
      <c r="Q82" s="26" t="s">
        <v>317</v>
      </c>
      <c r="R82" s="28">
        <v>44564</v>
      </c>
      <c r="S82" s="28">
        <v>44926</v>
      </c>
      <c r="T82" s="26" t="s">
        <v>61</v>
      </c>
      <c r="U82" s="29">
        <v>1</v>
      </c>
      <c r="V82" s="29">
        <v>1</v>
      </c>
      <c r="W82" s="29">
        <v>1</v>
      </c>
      <c r="X82" s="29">
        <v>1</v>
      </c>
      <c r="Y82" s="29">
        <v>4</v>
      </c>
      <c r="Z82" s="26" t="s">
        <v>62</v>
      </c>
      <c r="AA82" s="61" t="s">
        <v>318</v>
      </c>
    </row>
    <row r="83" spans="1:27" ht="267.75" x14ac:dyDescent="0.25">
      <c r="A83" s="26">
        <f t="shared" si="1"/>
        <v>68</v>
      </c>
      <c r="B83" s="26" t="s">
        <v>230</v>
      </c>
      <c r="C83" s="26">
        <v>1</v>
      </c>
      <c r="D83" s="30" t="s">
        <v>216</v>
      </c>
      <c r="E83" s="26" t="s">
        <v>106</v>
      </c>
      <c r="F83" s="26" t="s">
        <v>54</v>
      </c>
      <c r="G83" s="26" t="s">
        <v>149</v>
      </c>
      <c r="H83" s="26" t="s">
        <v>107</v>
      </c>
      <c r="I83" s="26" t="s">
        <v>108</v>
      </c>
      <c r="J83" s="26" t="s">
        <v>17</v>
      </c>
      <c r="K83" s="26" t="s">
        <v>17</v>
      </c>
      <c r="L83" s="26" t="s">
        <v>17</v>
      </c>
      <c r="M83" s="26" t="s">
        <v>17</v>
      </c>
      <c r="N83" s="26" t="s">
        <v>314</v>
      </c>
      <c r="O83" s="27" t="s">
        <v>319</v>
      </c>
      <c r="P83" s="27" t="s">
        <v>320</v>
      </c>
      <c r="Q83" s="26" t="s">
        <v>317</v>
      </c>
      <c r="R83" s="28">
        <v>44564</v>
      </c>
      <c r="S83" s="28">
        <v>44926</v>
      </c>
      <c r="T83" s="26" t="s">
        <v>61</v>
      </c>
      <c r="U83" s="29">
        <v>1</v>
      </c>
      <c r="V83" s="29">
        <v>1</v>
      </c>
      <c r="W83" s="29">
        <v>1</v>
      </c>
      <c r="X83" s="29">
        <v>1</v>
      </c>
      <c r="Y83" s="29">
        <v>4</v>
      </c>
      <c r="Z83" s="26" t="s">
        <v>62</v>
      </c>
      <c r="AA83" s="61" t="s">
        <v>321</v>
      </c>
    </row>
    <row r="84" spans="1:27" ht="293.25" x14ac:dyDescent="0.25">
      <c r="A84" s="26">
        <f t="shared" si="1"/>
        <v>69</v>
      </c>
      <c r="B84" s="26" t="s">
        <v>322</v>
      </c>
      <c r="C84" s="26">
        <v>1</v>
      </c>
      <c r="D84" s="30" t="s">
        <v>216</v>
      </c>
      <c r="E84" s="26" t="s">
        <v>106</v>
      </c>
      <c r="F84" s="26" t="s">
        <v>54</v>
      </c>
      <c r="G84" s="26" t="s">
        <v>323</v>
      </c>
      <c r="H84" s="26" t="s">
        <v>107</v>
      </c>
      <c r="I84" s="26" t="s">
        <v>108</v>
      </c>
      <c r="J84" s="26" t="s">
        <v>17</v>
      </c>
      <c r="K84" s="26" t="s">
        <v>17</v>
      </c>
      <c r="L84" s="26" t="s">
        <v>17</v>
      </c>
      <c r="M84" s="26" t="s">
        <v>17</v>
      </c>
      <c r="N84" s="26" t="s">
        <v>314</v>
      </c>
      <c r="O84" s="27" t="s">
        <v>324</v>
      </c>
      <c r="P84" s="27" t="s">
        <v>325</v>
      </c>
      <c r="Q84" s="26" t="s">
        <v>317</v>
      </c>
      <c r="R84" s="28">
        <v>44564</v>
      </c>
      <c r="S84" s="28">
        <v>44926</v>
      </c>
      <c r="T84" s="26" t="s">
        <v>61</v>
      </c>
      <c r="U84" s="29">
        <v>1</v>
      </c>
      <c r="V84" s="29">
        <v>1</v>
      </c>
      <c r="W84" s="29">
        <v>1</v>
      </c>
      <c r="X84" s="29">
        <v>1</v>
      </c>
      <c r="Y84" s="29">
        <v>4</v>
      </c>
      <c r="Z84" s="26" t="s">
        <v>62</v>
      </c>
      <c r="AA84" s="61" t="s">
        <v>326</v>
      </c>
    </row>
    <row r="85" spans="1:27" ht="255" x14ac:dyDescent="0.25">
      <c r="A85" s="26">
        <f t="shared" si="1"/>
        <v>70</v>
      </c>
      <c r="B85" s="26" t="s">
        <v>79</v>
      </c>
      <c r="C85" s="26">
        <v>1</v>
      </c>
      <c r="D85" s="30" t="s">
        <v>216</v>
      </c>
      <c r="E85" s="26" t="s">
        <v>106</v>
      </c>
      <c r="F85" s="26" t="s">
        <v>54</v>
      </c>
      <c r="G85" s="26" t="s">
        <v>269</v>
      </c>
      <c r="H85" s="26" t="s">
        <v>107</v>
      </c>
      <c r="I85" s="26" t="s">
        <v>108</v>
      </c>
      <c r="J85" s="26" t="s">
        <v>17</v>
      </c>
      <c r="K85" s="26" t="s">
        <v>17</v>
      </c>
      <c r="L85" s="26" t="s">
        <v>17</v>
      </c>
      <c r="M85" s="26" t="s">
        <v>17</v>
      </c>
      <c r="N85" s="26" t="s">
        <v>314</v>
      </c>
      <c r="O85" s="27" t="s">
        <v>327</v>
      </c>
      <c r="P85" s="27" t="s">
        <v>328</v>
      </c>
      <c r="Q85" s="26" t="s">
        <v>317</v>
      </c>
      <c r="R85" s="28">
        <v>44564</v>
      </c>
      <c r="S85" s="28">
        <v>44926</v>
      </c>
      <c r="T85" s="26" t="s">
        <v>61</v>
      </c>
      <c r="U85" s="29">
        <v>1</v>
      </c>
      <c r="V85" s="29">
        <v>1</v>
      </c>
      <c r="W85" s="29">
        <v>1</v>
      </c>
      <c r="X85" s="29">
        <v>1</v>
      </c>
      <c r="Y85" s="29">
        <v>4</v>
      </c>
      <c r="Z85" s="26" t="s">
        <v>62</v>
      </c>
      <c r="AA85" s="61" t="s">
        <v>329</v>
      </c>
    </row>
    <row r="86" spans="1:27" ht="178.5" x14ac:dyDescent="0.25">
      <c r="A86" s="26">
        <f t="shared" si="1"/>
        <v>71</v>
      </c>
      <c r="B86" s="26" t="s">
        <v>322</v>
      </c>
      <c r="C86" s="26">
        <v>2</v>
      </c>
      <c r="D86" s="30" t="s">
        <v>451</v>
      </c>
      <c r="E86" s="26" t="s">
        <v>106</v>
      </c>
      <c r="F86" s="26" t="s">
        <v>54</v>
      </c>
      <c r="G86" s="26" t="s">
        <v>156</v>
      </c>
      <c r="H86" s="26" t="s">
        <v>107</v>
      </c>
      <c r="I86" s="26" t="s">
        <v>108</v>
      </c>
      <c r="J86" s="26" t="s">
        <v>17</v>
      </c>
      <c r="K86" s="26" t="s">
        <v>17</v>
      </c>
      <c r="L86" s="26" t="s">
        <v>17</v>
      </c>
      <c r="M86" s="26" t="s">
        <v>17</v>
      </c>
      <c r="N86" s="26" t="s">
        <v>314</v>
      </c>
      <c r="O86" s="27" t="s">
        <v>330</v>
      </c>
      <c r="P86" s="27" t="s">
        <v>331</v>
      </c>
      <c r="Q86" s="26" t="s">
        <v>317</v>
      </c>
      <c r="R86" s="28">
        <v>44564</v>
      </c>
      <c r="S86" s="28">
        <v>44926</v>
      </c>
      <c r="T86" s="26" t="s">
        <v>61</v>
      </c>
      <c r="U86" s="29">
        <v>0</v>
      </c>
      <c r="V86" s="29">
        <v>0</v>
      </c>
      <c r="W86" s="29">
        <v>0</v>
      </c>
      <c r="X86" s="29">
        <v>0</v>
      </c>
      <c r="Y86" s="29">
        <v>0</v>
      </c>
      <c r="Z86" s="26" t="s">
        <v>62</v>
      </c>
      <c r="AA86" s="61" t="s">
        <v>332</v>
      </c>
    </row>
    <row r="87" spans="1:27" ht="165.75" x14ac:dyDescent="0.25">
      <c r="A87" s="26">
        <f t="shared" si="1"/>
        <v>72</v>
      </c>
      <c r="B87" s="26" t="s">
        <v>51</v>
      </c>
      <c r="C87" s="26">
        <v>7</v>
      </c>
      <c r="D87" s="26" t="s">
        <v>333</v>
      </c>
      <c r="E87" s="26" t="s">
        <v>294</v>
      </c>
      <c r="F87" s="26" t="s">
        <v>54</v>
      </c>
      <c r="G87" s="26" t="s">
        <v>55</v>
      </c>
      <c r="H87" s="26" t="s">
        <v>157</v>
      </c>
      <c r="I87" s="26" t="s">
        <v>334</v>
      </c>
      <c r="J87" s="26" t="s">
        <v>17</v>
      </c>
      <c r="K87" s="26" t="s">
        <v>17</v>
      </c>
      <c r="L87" s="26" t="s">
        <v>17</v>
      </c>
      <c r="M87" s="26" t="s">
        <v>17</v>
      </c>
      <c r="N87" s="26" t="s">
        <v>335</v>
      </c>
      <c r="O87" s="27" t="s">
        <v>336</v>
      </c>
      <c r="P87" s="27" t="s">
        <v>337</v>
      </c>
      <c r="Q87" s="26" t="s">
        <v>188</v>
      </c>
      <c r="R87" s="28">
        <v>44743</v>
      </c>
      <c r="S87" s="28">
        <v>44925</v>
      </c>
      <c r="T87" s="26" t="s">
        <v>61</v>
      </c>
      <c r="U87" s="29">
        <v>0</v>
      </c>
      <c r="V87" s="29">
        <v>0</v>
      </c>
      <c r="W87" s="29">
        <v>1</v>
      </c>
      <c r="X87" s="29">
        <v>1</v>
      </c>
      <c r="Y87" s="29">
        <v>2</v>
      </c>
      <c r="Z87" s="26" t="s">
        <v>62</v>
      </c>
      <c r="AA87" s="27" t="s">
        <v>338</v>
      </c>
    </row>
    <row r="88" spans="1:27" ht="140.25" x14ac:dyDescent="0.25">
      <c r="A88" s="26">
        <f t="shared" si="1"/>
        <v>73</v>
      </c>
      <c r="B88" s="26" t="s">
        <v>51</v>
      </c>
      <c r="C88" s="26">
        <v>7</v>
      </c>
      <c r="D88" s="26" t="s">
        <v>333</v>
      </c>
      <c r="E88" s="26" t="s">
        <v>294</v>
      </c>
      <c r="F88" s="26" t="s">
        <v>54</v>
      </c>
      <c r="G88" s="26" t="s">
        <v>55</v>
      </c>
      <c r="H88" s="26" t="s">
        <v>157</v>
      </c>
      <c r="I88" s="26" t="s">
        <v>339</v>
      </c>
      <c r="J88" s="26" t="s">
        <v>17</v>
      </c>
      <c r="K88" s="26" t="s">
        <v>17</v>
      </c>
      <c r="L88" s="26" t="s">
        <v>17</v>
      </c>
      <c r="M88" s="26" t="s">
        <v>17</v>
      </c>
      <c r="N88" s="26" t="s">
        <v>335</v>
      </c>
      <c r="O88" s="27" t="s">
        <v>340</v>
      </c>
      <c r="P88" s="27" t="s">
        <v>341</v>
      </c>
      <c r="Q88" s="26" t="s">
        <v>188</v>
      </c>
      <c r="R88" s="28">
        <v>44743</v>
      </c>
      <c r="S88" s="28">
        <v>44925</v>
      </c>
      <c r="T88" s="26" t="s">
        <v>61</v>
      </c>
      <c r="U88" s="29">
        <v>0</v>
      </c>
      <c r="V88" s="29">
        <v>0</v>
      </c>
      <c r="W88" s="29">
        <v>1</v>
      </c>
      <c r="X88" s="29">
        <v>1</v>
      </c>
      <c r="Y88" s="29">
        <v>2</v>
      </c>
      <c r="Z88" s="26" t="s">
        <v>62</v>
      </c>
      <c r="AA88" s="27" t="s">
        <v>338</v>
      </c>
    </row>
    <row r="89" spans="1:27" ht="127.5" x14ac:dyDescent="0.25">
      <c r="A89" s="26">
        <f t="shared" si="1"/>
        <v>74</v>
      </c>
      <c r="B89" s="26" t="s">
        <v>51</v>
      </c>
      <c r="C89" s="26">
        <v>7</v>
      </c>
      <c r="D89" s="26" t="s">
        <v>333</v>
      </c>
      <c r="E89" s="26" t="s">
        <v>294</v>
      </c>
      <c r="F89" s="26" t="s">
        <v>54</v>
      </c>
      <c r="G89" s="26" t="s">
        <v>156</v>
      </c>
      <c r="H89" s="26" t="s">
        <v>157</v>
      </c>
      <c r="I89" s="26" t="s">
        <v>339</v>
      </c>
      <c r="J89" s="26" t="s">
        <v>17</v>
      </c>
      <c r="K89" s="26" t="s">
        <v>17</v>
      </c>
      <c r="L89" s="26" t="s">
        <v>17</v>
      </c>
      <c r="M89" s="26" t="s">
        <v>17</v>
      </c>
      <c r="N89" s="26" t="s">
        <v>335</v>
      </c>
      <c r="O89" s="27" t="s">
        <v>342</v>
      </c>
      <c r="P89" s="27" t="s">
        <v>343</v>
      </c>
      <c r="Q89" s="26" t="s">
        <v>188</v>
      </c>
      <c r="R89" s="28">
        <v>44743</v>
      </c>
      <c r="S89" s="28">
        <v>44925</v>
      </c>
      <c r="T89" s="26" t="s">
        <v>61</v>
      </c>
      <c r="U89" s="29">
        <v>0</v>
      </c>
      <c r="V89" s="29">
        <v>0</v>
      </c>
      <c r="W89" s="29">
        <v>1</v>
      </c>
      <c r="X89" s="29">
        <v>1</v>
      </c>
      <c r="Y89" s="29">
        <v>2</v>
      </c>
      <c r="Z89" s="26" t="s">
        <v>62</v>
      </c>
      <c r="AA89" s="27" t="s">
        <v>338</v>
      </c>
    </row>
    <row r="90" spans="1:27" ht="409.5" x14ac:dyDescent="0.25">
      <c r="A90" s="26">
        <f t="shared" si="1"/>
        <v>75</v>
      </c>
      <c r="B90" s="26" t="s">
        <v>51</v>
      </c>
      <c r="C90" s="26">
        <v>3</v>
      </c>
      <c r="D90" s="30" t="s">
        <v>987</v>
      </c>
      <c r="E90" s="26" t="s">
        <v>106</v>
      </c>
      <c r="F90" s="26" t="s">
        <v>54</v>
      </c>
      <c r="G90" s="26" t="s">
        <v>55</v>
      </c>
      <c r="H90" s="26" t="s">
        <v>107</v>
      </c>
      <c r="I90" s="26" t="s">
        <v>108</v>
      </c>
      <c r="J90" s="26" t="s">
        <v>17</v>
      </c>
      <c r="K90" s="26" t="s">
        <v>17</v>
      </c>
      <c r="L90" s="26" t="s">
        <v>17</v>
      </c>
      <c r="M90" s="26" t="s">
        <v>17</v>
      </c>
      <c r="N90" s="26" t="s">
        <v>344</v>
      </c>
      <c r="O90" s="27" t="s">
        <v>345</v>
      </c>
      <c r="P90" s="27" t="s">
        <v>346</v>
      </c>
      <c r="Q90" s="26" t="s">
        <v>188</v>
      </c>
      <c r="R90" s="28">
        <v>44562</v>
      </c>
      <c r="S90" s="28">
        <v>44926</v>
      </c>
      <c r="T90" s="26" t="s">
        <v>61</v>
      </c>
      <c r="U90" s="29">
        <v>3</v>
      </c>
      <c r="V90" s="29">
        <v>3</v>
      </c>
      <c r="W90" s="29">
        <v>3</v>
      </c>
      <c r="X90" s="29">
        <v>3</v>
      </c>
      <c r="Y90" s="29">
        <v>12</v>
      </c>
      <c r="Z90" s="26" t="s">
        <v>62</v>
      </c>
      <c r="AA90" s="61" t="s">
        <v>347</v>
      </c>
    </row>
    <row r="91" spans="1:27" ht="409.5" x14ac:dyDescent="0.25">
      <c r="A91" s="26">
        <f t="shared" si="1"/>
        <v>76</v>
      </c>
      <c r="B91" s="26" t="s">
        <v>51</v>
      </c>
      <c r="C91" s="26">
        <v>3</v>
      </c>
      <c r="D91" s="30" t="s">
        <v>987</v>
      </c>
      <c r="E91" s="26" t="s">
        <v>106</v>
      </c>
      <c r="F91" s="26" t="s">
        <v>54</v>
      </c>
      <c r="G91" s="26" t="s">
        <v>55</v>
      </c>
      <c r="H91" s="26" t="s">
        <v>107</v>
      </c>
      <c r="I91" s="26" t="s">
        <v>108</v>
      </c>
      <c r="J91" s="26" t="s">
        <v>17</v>
      </c>
      <c r="K91" s="26" t="s">
        <v>17</v>
      </c>
      <c r="L91" s="26" t="s">
        <v>17</v>
      </c>
      <c r="M91" s="26" t="s">
        <v>17</v>
      </c>
      <c r="N91" s="26" t="s">
        <v>344</v>
      </c>
      <c r="O91" s="27" t="s">
        <v>348</v>
      </c>
      <c r="P91" s="27" t="s">
        <v>349</v>
      </c>
      <c r="Q91" s="26" t="s">
        <v>188</v>
      </c>
      <c r="R91" s="28">
        <v>44562</v>
      </c>
      <c r="S91" s="28">
        <v>44926</v>
      </c>
      <c r="T91" s="26" t="s">
        <v>61</v>
      </c>
      <c r="U91" s="29">
        <v>5</v>
      </c>
      <c r="V91" s="29">
        <v>5</v>
      </c>
      <c r="W91" s="29">
        <v>5</v>
      </c>
      <c r="X91" s="29">
        <v>5</v>
      </c>
      <c r="Y91" s="29">
        <v>20</v>
      </c>
      <c r="Z91" s="26" t="s">
        <v>62</v>
      </c>
      <c r="AA91" s="61" t="s">
        <v>350</v>
      </c>
    </row>
    <row r="92" spans="1:27" ht="369.75" x14ac:dyDescent="0.25">
      <c r="A92" s="26">
        <f t="shared" si="1"/>
        <v>77</v>
      </c>
      <c r="B92" s="26" t="s">
        <v>51</v>
      </c>
      <c r="C92" s="26">
        <v>3</v>
      </c>
      <c r="D92" s="30" t="s">
        <v>987</v>
      </c>
      <c r="E92" s="26" t="s">
        <v>106</v>
      </c>
      <c r="F92" s="26" t="s">
        <v>54</v>
      </c>
      <c r="G92" s="26" t="s">
        <v>55</v>
      </c>
      <c r="H92" s="26" t="s">
        <v>107</v>
      </c>
      <c r="I92" s="26" t="s">
        <v>108</v>
      </c>
      <c r="J92" s="26" t="s">
        <v>17</v>
      </c>
      <c r="K92" s="26" t="s">
        <v>17</v>
      </c>
      <c r="L92" s="26" t="s">
        <v>17</v>
      </c>
      <c r="M92" s="26" t="s">
        <v>17</v>
      </c>
      <c r="N92" s="26" t="s">
        <v>344</v>
      </c>
      <c r="O92" s="27" t="s">
        <v>351</v>
      </c>
      <c r="P92" s="27" t="s">
        <v>352</v>
      </c>
      <c r="Q92" s="26" t="s">
        <v>188</v>
      </c>
      <c r="R92" s="28">
        <v>44562</v>
      </c>
      <c r="S92" s="28">
        <v>44926</v>
      </c>
      <c r="T92" s="26" t="s">
        <v>61</v>
      </c>
      <c r="U92" s="29">
        <v>3</v>
      </c>
      <c r="V92" s="29">
        <v>0</v>
      </c>
      <c r="W92" s="29">
        <v>0</v>
      </c>
      <c r="X92" s="29">
        <v>0</v>
      </c>
      <c r="Y92" s="29">
        <v>3</v>
      </c>
      <c r="Z92" s="26" t="s">
        <v>62</v>
      </c>
      <c r="AA92" s="61" t="s">
        <v>353</v>
      </c>
    </row>
    <row r="93" spans="1:27" ht="409.5" x14ac:dyDescent="0.25">
      <c r="A93" s="26">
        <f t="shared" si="1"/>
        <v>78</v>
      </c>
      <c r="B93" s="26" t="s">
        <v>51</v>
      </c>
      <c r="C93" s="26">
        <v>7</v>
      </c>
      <c r="D93" s="30" t="s">
        <v>1026</v>
      </c>
      <c r="E93" s="26" t="s">
        <v>106</v>
      </c>
      <c r="F93" s="26" t="s">
        <v>54</v>
      </c>
      <c r="G93" s="26" t="s">
        <v>55</v>
      </c>
      <c r="H93" s="26" t="s">
        <v>157</v>
      </c>
      <c r="I93" s="26" t="s">
        <v>339</v>
      </c>
      <c r="J93" s="26" t="s">
        <v>17</v>
      </c>
      <c r="K93" s="26" t="s">
        <v>17</v>
      </c>
      <c r="L93" s="26" t="s">
        <v>17</v>
      </c>
      <c r="M93" s="26" t="s">
        <v>17</v>
      </c>
      <c r="N93" s="26" t="s">
        <v>354</v>
      </c>
      <c r="O93" s="27" t="s">
        <v>355</v>
      </c>
      <c r="P93" s="27" t="s">
        <v>356</v>
      </c>
      <c r="Q93" s="26" t="s">
        <v>247</v>
      </c>
      <c r="R93" s="28">
        <v>44562</v>
      </c>
      <c r="S93" s="28">
        <v>44926</v>
      </c>
      <c r="T93" s="26" t="s">
        <v>61</v>
      </c>
      <c r="U93" s="29">
        <v>2</v>
      </c>
      <c r="V93" s="29">
        <v>4</v>
      </c>
      <c r="W93" s="29">
        <v>0</v>
      </c>
      <c r="X93" s="29">
        <v>0</v>
      </c>
      <c r="Y93" s="29">
        <v>6</v>
      </c>
      <c r="Z93" s="26" t="s">
        <v>62</v>
      </c>
      <c r="AA93" s="60" t="s">
        <v>357</v>
      </c>
    </row>
    <row r="94" spans="1:27" ht="409.5" x14ac:dyDescent="0.25">
      <c r="A94" s="26">
        <f t="shared" si="1"/>
        <v>79</v>
      </c>
      <c r="B94" s="26" t="s">
        <v>51</v>
      </c>
      <c r="C94" s="26">
        <v>4</v>
      </c>
      <c r="D94" s="30" t="s">
        <v>556</v>
      </c>
      <c r="E94" s="26" t="s">
        <v>106</v>
      </c>
      <c r="F94" s="26" t="s">
        <v>54</v>
      </c>
      <c r="G94" s="26" t="s">
        <v>156</v>
      </c>
      <c r="H94" s="26" t="s">
        <v>107</v>
      </c>
      <c r="I94" s="26" t="s">
        <v>108</v>
      </c>
      <c r="J94" s="26" t="s">
        <v>17</v>
      </c>
      <c r="K94" s="26" t="s">
        <v>17</v>
      </c>
      <c r="L94" s="26" t="s">
        <v>17</v>
      </c>
      <c r="M94" s="26" t="s">
        <v>17</v>
      </c>
      <c r="N94" s="26" t="s">
        <v>358</v>
      </c>
      <c r="O94" s="27" t="s">
        <v>359</v>
      </c>
      <c r="P94" s="27" t="s">
        <v>360</v>
      </c>
      <c r="Q94" s="26" t="s">
        <v>361</v>
      </c>
      <c r="R94" s="28">
        <v>44578</v>
      </c>
      <c r="S94" s="28">
        <v>44926</v>
      </c>
      <c r="T94" s="26" t="s">
        <v>61</v>
      </c>
      <c r="U94" s="29">
        <v>5</v>
      </c>
      <c r="V94" s="29">
        <v>10</v>
      </c>
      <c r="W94" s="29">
        <v>10</v>
      </c>
      <c r="X94" s="29">
        <v>7</v>
      </c>
      <c r="Y94" s="29">
        <v>32</v>
      </c>
      <c r="Z94" s="26" t="s">
        <v>62</v>
      </c>
      <c r="AA94" s="61" t="s">
        <v>362</v>
      </c>
    </row>
    <row r="95" spans="1:27" ht="409.5" x14ac:dyDescent="0.25">
      <c r="A95" s="26">
        <f t="shared" si="1"/>
        <v>80</v>
      </c>
      <c r="B95" s="26" t="s">
        <v>51</v>
      </c>
      <c r="C95" s="26">
        <v>2</v>
      </c>
      <c r="D95" s="30" t="s">
        <v>278</v>
      </c>
      <c r="E95" s="26" t="s">
        <v>106</v>
      </c>
      <c r="F95" s="26" t="s">
        <v>54</v>
      </c>
      <c r="G95" s="26" t="s">
        <v>363</v>
      </c>
      <c r="H95" s="26" t="s">
        <v>107</v>
      </c>
      <c r="I95" s="26" t="s">
        <v>108</v>
      </c>
      <c r="J95" s="26" t="s">
        <v>17</v>
      </c>
      <c r="K95" s="26" t="s">
        <v>17</v>
      </c>
      <c r="L95" s="26" t="s">
        <v>17</v>
      </c>
      <c r="M95" s="26" t="s">
        <v>17</v>
      </c>
      <c r="N95" s="26" t="s">
        <v>358</v>
      </c>
      <c r="O95" s="27" t="s">
        <v>364</v>
      </c>
      <c r="P95" s="27" t="s">
        <v>1303</v>
      </c>
      <c r="Q95" s="26" t="s">
        <v>361</v>
      </c>
      <c r="R95" s="28">
        <v>44578</v>
      </c>
      <c r="S95" s="28">
        <v>44926</v>
      </c>
      <c r="T95" s="26" t="s">
        <v>61</v>
      </c>
      <c r="U95" s="29">
        <v>7</v>
      </c>
      <c r="V95" s="29">
        <v>7</v>
      </c>
      <c r="W95" s="29">
        <v>7</v>
      </c>
      <c r="X95" s="29">
        <v>5</v>
      </c>
      <c r="Y95" s="29">
        <v>26</v>
      </c>
      <c r="Z95" s="26" t="s">
        <v>365</v>
      </c>
      <c r="AA95" s="61" t="s">
        <v>366</v>
      </c>
    </row>
    <row r="96" spans="1:27" ht="409.5" x14ac:dyDescent="0.25">
      <c r="A96" s="26">
        <f t="shared" si="1"/>
        <v>81</v>
      </c>
      <c r="B96" s="26" t="s">
        <v>51</v>
      </c>
      <c r="C96" s="26">
        <v>4</v>
      </c>
      <c r="D96" s="30" t="s">
        <v>556</v>
      </c>
      <c r="E96" s="26" t="s">
        <v>106</v>
      </c>
      <c r="F96" s="26" t="s">
        <v>54</v>
      </c>
      <c r="G96" s="26" t="s">
        <v>156</v>
      </c>
      <c r="H96" s="26" t="s">
        <v>107</v>
      </c>
      <c r="I96" s="26" t="s">
        <v>108</v>
      </c>
      <c r="J96" s="26" t="s">
        <v>17</v>
      </c>
      <c r="K96" s="26" t="s">
        <v>17</v>
      </c>
      <c r="L96" s="26" t="s">
        <v>17</v>
      </c>
      <c r="M96" s="26" t="s">
        <v>17</v>
      </c>
      <c r="N96" s="26" t="s">
        <v>358</v>
      </c>
      <c r="O96" s="63" t="s">
        <v>367</v>
      </c>
      <c r="P96" s="63" t="s">
        <v>1304</v>
      </c>
      <c r="Q96" s="26" t="s">
        <v>361</v>
      </c>
      <c r="R96" s="28">
        <v>44578</v>
      </c>
      <c r="S96" s="28">
        <v>44926</v>
      </c>
      <c r="T96" s="26" t="s">
        <v>61</v>
      </c>
      <c r="U96" s="29">
        <v>6</v>
      </c>
      <c r="V96" s="29">
        <v>8</v>
      </c>
      <c r="W96" s="29">
        <v>7</v>
      </c>
      <c r="X96" s="29">
        <v>6</v>
      </c>
      <c r="Y96" s="29">
        <v>27</v>
      </c>
      <c r="Z96" s="26" t="s">
        <v>365</v>
      </c>
      <c r="AA96" s="64" t="s">
        <v>368</v>
      </c>
    </row>
    <row r="97" spans="1:27" ht="409.5" x14ac:dyDescent="0.25">
      <c r="A97" s="26">
        <f t="shared" si="1"/>
        <v>82</v>
      </c>
      <c r="B97" s="26" t="s">
        <v>51</v>
      </c>
      <c r="C97" s="26">
        <v>2</v>
      </c>
      <c r="D97" s="30" t="s">
        <v>278</v>
      </c>
      <c r="E97" s="26" t="s">
        <v>106</v>
      </c>
      <c r="F97" s="26" t="s">
        <v>54</v>
      </c>
      <c r="G97" s="26" t="s">
        <v>156</v>
      </c>
      <c r="H97" s="26" t="s">
        <v>107</v>
      </c>
      <c r="I97" s="26" t="s">
        <v>108</v>
      </c>
      <c r="J97" s="26" t="s">
        <v>17</v>
      </c>
      <c r="K97" s="26" t="s">
        <v>17</v>
      </c>
      <c r="L97" s="26" t="s">
        <v>17</v>
      </c>
      <c r="M97" s="26" t="s">
        <v>17</v>
      </c>
      <c r="N97" s="26" t="s">
        <v>358</v>
      </c>
      <c r="O97" s="27" t="s">
        <v>369</v>
      </c>
      <c r="P97" s="27" t="s">
        <v>1305</v>
      </c>
      <c r="Q97" s="26" t="s">
        <v>361</v>
      </c>
      <c r="R97" s="28">
        <v>44578</v>
      </c>
      <c r="S97" s="28">
        <v>44926</v>
      </c>
      <c r="T97" s="26" t="s">
        <v>61</v>
      </c>
      <c r="U97" s="29">
        <v>1</v>
      </c>
      <c r="V97" s="29">
        <v>1</v>
      </c>
      <c r="W97" s="29">
        <v>0</v>
      </c>
      <c r="X97" s="29">
        <v>1</v>
      </c>
      <c r="Y97" s="29">
        <v>3</v>
      </c>
      <c r="Z97" s="26" t="s">
        <v>62</v>
      </c>
      <c r="AA97" s="61" t="s">
        <v>370</v>
      </c>
    </row>
    <row r="98" spans="1:27" ht="318.75" x14ac:dyDescent="0.25">
      <c r="A98" s="26">
        <f t="shared" si="1"/>
        <v>83</v>
      </c>
      <c r="B98" s="26" t="s">
        <v>51</v>
      </c>
      <c r="C98" s="26">
        <v>2</v>
      </c>
      <c r="D98" s="30" t="s">
        <v>278</v>
      </c>
      <c r="E98" s="26" t="s">
        <v>106</v>
      </c>
      <c r="F98" s="26" t="s">
        <v>54</v>
      </c>
      <c r="G98" s="26" t="s">
        <v>156</v>
      </c>
      <c r="H98" s="26" t="s">
        <v>107</v>
      </c>
      <c r="I98" s="26" t="s">
        <v>108</v>
      </c>
      <c r="J98" s="26" t="s">
        <v>17</v>
      </c>
      <c r="K98" s="26" t="s">
        <v>17</v>
      </c>
      <c r="L98" s="26" t="s">
        <v>17</v>
      </c>
      <c r="M98" s="26" t="s">
        <v>17</v>
      </c>
      <c r="N98" s="26" t="s">
        <v>358</v>
      </c>
      <c r="O98" s="27" t="s">
        <v>371</v>
      </c>
      <c r="P98" s="27" t="s">
        <v>372</v>
      </c>
      <c r="Q98" s="26" t="s">
        <v>361</v>
      </c>
      <c r="R98" s="28">
        <v>44578</v>
      </c>
      <c r="S98" s="28">
        <v>44926</v>
      </c>
      <c r="T98" s="26" t="s">
        <v>61</v>
      </c>
      <c r="U98" s="29">
        <v>6</v>
      </c>
      <c r="V98" s="29">
        <v>9</v>
      </c>
      <c r="W98" s="29">
        <v>9</v>
      </c>
      <c r="X98" s="29">
        <v>6</v>
      </c>
      <c r="Y98" s="29">
        <v>30</v>
      </c>
      <c r="Z98" s="26" t="s">
        <v>365</v>
      </c>
      <c r="AA98" s="61" t="s">
        <v>373</v>
      </c>
    </row>
    <row r="99" spans="1:27" ht="369.75" x14ac:dyDescent="0.25">
      <c r="A99" s="26">
        <f t="shared" si="1"/>
        <v>84</v>
      </c>
      <c r="B99" s="26" t="s">
        <v>51</v>
      </c>
      <c r="C99" s="26">
        <v>2</v>
      </c>
      <c r="D99" s="30" t="s">
        <v>278</v>
      </c>
      <c r="E99" s="26" t="s">
        <v>106</v>
      </c>
      <c r="F99" s="26" t="s">
        <v>54</v>
      </c>
      <c r="G99" s="26" t="s">
        <v>156</v>
      </c>
      <c r="H99" s="26" t="s">
        <v>107</v>
      </c>
      <c r="I99" s="26" t="s">
        <v>108</v>
      </c>
      <c r="J99" s="26" t="s">
        <v>17</v>
      </c>
      <c r="K99" s="26" t="s">
        <v>17</v>
      </c>
      <c r="L99" s="26" t="s">
        <v>17</v>
      </c>
      <c r="M99" s="26" t="s">
        <v>17</v>
      </c>
      <c r="N99" s="26" t="s">
        <v>358</v>
      </c>
      <c r="O99" s="27" t="s">
        <v>374</v>
      </c>
      <c r="P99" s="27" t="s">
        <v>375</v>
      </c>
      <c r="Q99" s="26" t="s">
        <v>361</v>
      </c>
      <c r="R99" s="28">
        <v>44578</v>
      </c>
      <c r="S99" s="28">
        <v>44926</v>
      </c>
      <c r="T99" s="26" t="s">
        <v>61</v>
      </c>
      <c r="U99" s="29">
        <v>2</v>
      </c>
      <c r="V99" s="29">
        <v>2</v>
      </c>
      <c r="W99" s="29">
        <v>1</v>
      </c>
      <c r="X99" s="29">
        <v>1</v>
      </c>
      <c r="Y99" s="29">
        <v>6</v>
      </c>
      <c r="Z99" s="26" t="s">
        <v>365</v>
      </c>
      <c r="AA99" s="61" t="s">
        <v>376</v>
      </c>
    </row>
    <row r="100" spans="1:27" ht="409.5" x14ac:dyDescent="0.25">
      <c r="A100" s="26">
        <f t="shared" si="1"/>
        <v>85</v>
      </c>
      <c r="B100" s="26" t="s">
        <v>51</v>
      </c>
      <c r="C100" s="26">
        <v>7</v>
      </c>
      <c r="D100" s="30" t="s">
        <v>1300</v>
      </c>
      <c r="E100" s="26" t="s">
        <v>53</v>
      </c>
      <c r="F100" s="26" t="s">
        <v>54</v>
      </c>
      <c r="G100" s="26" t="s">
        <v>269</v>
      </c>
      <c r="H100" s="26" t="s">
        <v>56</v>
      </c>
      <c r="I100" s="26" t="s">
        <v>56</v>
      </c>
      <c r="J100" s="26" t="s">
        <v>17</v>
      </c>
      <c r="K100" s="26" t="s">
        <v>17</v>
      </c>
      <c r="L100" s="26" t="s">
        <v>17</v>
      </c>
      <c r="M100" s="26" t="s">
        <v>17</v>
      </c>
      <c r="N100" s="26" t="s">
        <v>377</v>
      </c>
      <c r="O100" s="27" t="s">
        <v>378</v>
      </c>
      <c r="P100" s="27" t="s">
        <v>379</v>
      </c>
      <c r="Q100" s="26" t="s">
        <v>380</v>
      </c>
      <c r="R100" s="28">
        <v>44578</v>
      </c>
      <c r="S100" s="28">
        <v>44911</v>
      </c>
      <c r="T100" s="26" t="s">
        <v>61</v>
      </c>
      <c r="U100" s="29">
        <v>2</v>
      </c>
      <c r="V100" s="29">
        <v>1</v>
      </c>
      <c r="W100" s="29">
        <v>1</v>
      </c>
      <c r="X100" s="29">
        <v>1</v>
      </c>
      <c r="Y100" s="29">
        <v>5</v>
      </c>
      <c r="Z100" s="26" t="s">
        <v>62</v>
      </c>
      <c r="AA100" s="27" t="s">
        <v>381</v>
      </c>
    </row>
    <row r="101" spans="1:27" ht="409.5" x14ac:dyDescent="0.25">
      <c r="A101" s="26">
        <f t="shared" si="1"/>
        <v>86</v>
      </c>
      <c r="B101" s="26" t="s">
        <v>51</v>
      </c>
      <c r="C101" s="26">
        <v>7</v>
      </c>
      <c r="D101" s="30" t="s">
        <v>1300</v>
      </c>
      <c r="E101" s="26" t="s">
        <v>53</v>
      </c>
      <c r="F101" s="26" t="s">
        <v>54</v>
      </c>
      <c r="G101" s="26" t="s">
        <v>163</v>
      </c>
      <c r="H101" s="26" t="s">
        <v>56</v>
      </c>
      <c r="I101" s="26" t="s">
        <v>56</v>
      </c>
      <c r="J101" s="26" t="s">
        <v>17</v>
      </c>
      <c r="K101" s="26" t="s">
        <v>17</v>
      </c>
      <c r="L101" s="26" t="s">
        <v>17</v>
      </c>
      <c r="M101" s="26" t="s">
        <v>17</v>
      </c>
      <c r="N101" s="26" t="s">
        <v>377</v>
      </c>
      <c r="O101" s="27" t="s">
        <v>382</v>
      </c>
      <c r="P101" s="27" t="s">
        <v>383</v>
      </c>
      <c r="Q101" s="26" t="s">
        <v>60</v>
      </c>
      <c r="R101" s="28">
        <v>44578</v>
      </c>
      <c r="S101" s="28">
        <v>44911</v>
      </c>
      <c r="T101" s="26" t="s">
        <v>61</v>
      </c>
      <c r="U101" s="29">
        <v>2</v>
      </c>
      <c r="V101" s="29">
        <v>1</v>
      </c>
      <c r="W101" s="29">
        <v>1</v>
      </c>
      <c r="X101" s="29">
        <v>1</v>
      </c>
      <c r="Y101" s="29">
        <v>5</v>
      </c>
      <c r="Z101" s="26" t="s">
        <v>62</v>
      </c>
      <c r="AA101" s="27" t="s">
        <v>384</v>
      </c>
    </row>
    <row r="102" spans="1:27" ht="409.5" x14ac:dyDescent="0.25">
      <c r="A102" s="26">
        <f t="shared" si="1"/>
        <v>87</v>
      </c>
      <c r="B102" s="26" t="s">
        <v>51</v>
      </c>
      <c r="C102" s="26">
        <v>7</v>
      </c>
      <c r="D102" s="30" t="s">
        <v>1300</v>
      </c>
      <c r="E102" s="26" t="s">
        <v>53</v>
      </c>
      <c r="F102" s="26" t="s">
        <v>54</v>
      </c>
      <c r="G102" s="26" t="s">
        <v>269</v>
      </c>
      <c r="H102" s="26" t="s">
        <v>56</v>
      </c>
      <c r="I102" s="26" t="s">
        <v>56</v>
      </c>
      <c r="J102" s="26" t="s">
        <v>17</v>
      </c>
      <c r="K102" s="26" t="s">
        <v>17</v>
      </c>
      <c r="L102" s="26" t="s">
        <v>17</v>
      </c>
      <c r="M102" s="26" t="s">
        <v>17</v>
      </c>
      <c r="N102" s="26" t="s">
        <v>377</v>
      </c>
      <c r="O102" s="27" t="s">
        <v>385</v>
      </c>
      <c r="P102" s="27" t="s">
        <v>386</v>
      </c>
      <c r="Q102" s="26" t="s">
        <v>60</v>
      </c>
      <c r="R102" s="28">
        <v>44578</v>
      </c>
      <c r="S102" s="28">
        <v>44911</v>
      </c>
      <c r="T102" s="26" t="s">
        <v>61</v>
      </c>
      <c r="U102" s="29">
        <v>2</v>
      </c>
      <c r="V102" s="29">
        <v>1</v>
      </c>
      <c r="W102" s="29">
        <v>1</v>
      </c>
      <c r="X102" s="29">
        <v>1</v>
      </c>
      <c r="Y102" s="29">
        <v>5</v>
      </c>
      <c r="Z102" s="26" t="s">
        <v>62</v>
      </c>
      <c r="AA102" s="27" t="s">
        <v>387</v>
      </c>
    </row>
    <row r="103" spans="1:27" ht="140.25" x14ac:dyDescent="0.25">
      <c r="A103" s="26">
        <f t="shared" si="1"/>
        <v>88</v>
      </c>
      <c r="B103" s="26" t="s">
        <v>51</v>
      </c>
      <c r="C103" s="26">
        <v>7</v>
      </c>
      <c r="D103" s="30" t="s">
        <v>1300</v>
      </c>
      <c r="E103" s="26" t="s">
        <v>53</v>
      </c>
      <c r="F103" s="26" t="s">
        <v>54</v>
      </c>
      <c r="G103" s="26" t="s">
        <v>269</v>
      </c>
      <c r="H103" s="26" t="s">
        <v>56</v>
      </c>
      <c r="I103" s="26" t="s">
        <v>56</v>
      </c>
      <c r="J103" s="26" t="s">
        <v>17</v>
      </c>
      <c r="K103" s="26" t="s">
        <v>17</v>
      </c>
      <c r="L103" s="26" t="s">
        <v>17</v>
      </c>
      <c r="M103" s="26" t="s">
        <v>17</v>
      </c>
      <c r="N103" s="26" t="s">
        <v>377</v>
      </c>
      <c r="O103" s="27" t="s">
        <v>388</v>
      </c>
      <c r="P103" s="27" t="s">
        <v>389</v>
      </c>
      <c r="Q103" s="26" t="s">
        <v>380</v>
      </c>
      <c r="R103" s="28">
        <v>44683</v>
      </c>
      <c r="S103" s="28">
        <v>44895</v>
      </c>
      <c r="T103" s="26" t="s">
        <v>61</v>
      </c>
      <c r="U103" s="29">
        <v>0</v>
      </c>
      <c r="V103" s="29">
        <v>1</v>
      </c>
      <c r="W103" s="29">
        <v>0</v>
      </c>
      <c r="X103" s="29">
        <v>1</v>
      </c>
      <c r="Y103" s="29">
        <v>2</v>
      </c>
      <c r="Z103" s="26" t="s">
        <v>62</v>
      </c>
      <c r="AA103" s="27" t="s">
        <v>390</v>
      </c>
    </row>
    <row r="104" spans="1:27" ht="382.5" x14ac:dyDescent="0.25">
      <c r="A104" s="26">
        <f t="shared" si="1"/>
        <v>89</v>
      </c>
      <c r="B104" s="26" t="s">
        <v>51</v>
      </c>
      <c r="C104" s="26">
        <v>7</v>
      </c>
      <c r="D104" s="30" t="s">
        <v>1300</v>
      </c>
      <c r="E104" s="26" t="s">
        <v>53</v>
      </c>
      <c r="F104" s="26" t="s">
        <v>54</v>
      </c>
      <c r="G104" s="26" t="s">
        <v>313</v>
      </c>
      <c r="H104" s="26" t="s">
        <v>56</v>
      </c>
      <c r="I104" s="26" t="s">
        <v>56</v>
      </c>
      <c r="J104" s="26" t="s">
        <v>17</v>
      </c>
      <c r="K104" s="26" t="s">
        <v>17</v>
      </c>
      <c r="L104" s="26" t="s">
        <v>17</v>
      </c>
      <c r="M104" s="26" t="s">
        <v>17</v>
      </c>
      <c r="N104" s="26" t="s">
        <v>377</v>
      </c>
      <c r="O104" s="27" t="s">
        <v>391</v>
      </c>
      <c r="P104" s="27" t="s">
        <v>392</v>
      </c>
      <c r="Q104" s="26" t="s">
        <v>247</v>
      </c>
      <c r="R104" s="28">
        <v>44578</v>
      </c>
      <c r="S104" s="28">
        <v>44925</v>
      </c>
      <c r="T104" s="26" t="s">
        <v>61</v>
      </c>
      <c r="U104" s="29">
        <v>1</v>
      </c>
      <c r="V104" s="29">
        <v>1</v>
      </c>
      <c r="W104" s="29">
        <v>1</v>
      </c>
      <c r="X104" s="29">
        <v>1</v>
      </c>
      <c r="Y104" s="29">
        <v>4</v>
      </c>
      <c r="Z104" s="26" t="s">
        <v>62</v>
      </c>
      <c r="AA104" s="27" t="s">
        <v>393</v>
      </c>
    </row>
    <row r="105" spans="1:27" ht="318.75" x14ac:dyDescent="0.25">
      <c r="A105" s="26">
        <f t="shared" si="1"/>
        <v>90</v>
      </c>
      <c r="B105" s="26" t="s">
        <v>51</v>
      </c>
      <c r="C105" s="26">
        <v>7</v>
      </c>
      <c r="D105" s="30" t="s">
        <v>1300</v>
      </c>
      <c r="E105" s="26" t="s">
        <v>53</v>
      </c>
      <c r="F105" s="26" t="s">
        <v>54</v>
      </c>
      <c r="G105" s="26" t="s">
        <v>313</v>
      </c>
      <c r="H105" s="26" t="s">
        <v>56</v>
      </c>
      <c r="I105" s="26" t="s">
        <v>56</v>
      </c>
      <c r="J105" s="26" t="s">
        <v>17</v>
      </c>
      <c r="K105" s="26" t="s">
        <v>17</v>
      </c>
      <c r="L105" s="26" t="s">
        <v>17</v>
      </c>
      <c r="M105" s="26" t="s">
        <v>17</v>
      </c>
      <c r="N105" s="26" t="s">
        <v>377</v>
      </c>
      <c r="O105" s="27" t="s">
        <v>394</v>
      </c>
      <c r="P105" s="27" t="s">
        <v>395</v>
      </c>
      <c r="Q105" s="26" t="s">
        <v>247</v>
      </c>
      <c r="R105" s="28">
        <v>44652</v>
      </c>
      <c r="S105" s="28">
        <v>44895</v>
      </c>
      <c r="T105" s="26" t="s">
        <v>61</v>
      </c>
      <c r="U105" s="29">
        <v>0</v>
      </c>
      <c r="V105" s="29">
        <v>2</v>
      </c>
      <c r="W105" s="29">
        <v>1</v>
      </c>
      <c r="X105" s="29">
        <v>1</v>
      </c>
      <c r="Y105" s="29">
        <v>4</v>
      </c>
      <c r="Z105" s="26" t="s">
        <v>62</v>
      </c>
      <c r="AA105" s="27" t="s">
        <v>396</v>
      </c>
    </row>
    <row r="106" spans="1:27" ht="242.25" x14ac:dyDescent="0.25">
      <c r="A106" s="26">
        <f t="shared" si="1"/>
        <v>91</v>
      </c>
      <c r="B106" s="26" t="s">
        <v>51</v>
      </c>
      <c r="C106" s="26">
        <v>7</v>
      </c>
      <c r="D106" s="30" t="s">
        <v>1300</v>
      </c>
      <c r="E106" s="26" t="s">
        <v>53</v>
      </c>
      <c r="F106" s="26" t="s">
        <v>54</v>
      </c>
      <c r="G106" s="26" t="s">
        <v>313</v>
      </c>
      <c r="H106" s="26" t="s">
        <v>56</v>
      </c>
      <c r="I106" s="26" t="s">
        <v>56</v>
      </c>
      <c r="J106" s="26" t="s">
        <v>17</v>
      </c>
      <c r="K106" s="26" t="s">
        <v>17</v>
      </c>
      <c r="L106" s="26" t="s">
        <v>17</v>
      </c>
      <c r="M106" s="26" t="s">
        <v>17</v>
      </c>
      <c r="N106" s="26" t="s">
        <v>377</v>
      </c>
      <c r="O106" s="27" t="s">
        <v>397</v>
      </c>
      <c r="P106" s="27" t="s">
        <v>398</v>
      </c>
      <c r="Q106" s="26" t="s">
        <v>247</v>
      </c>
      <c r="R106" s="28">
        <v>44593</v>
      </c>
      <c r="S106" s="28">
        <v>44742</v>
      </c>
      <c r="T106" s="26" t="s">
        <v>61</v>
      </c>
      <c r="U106" s="29">
        <v>1</v>
      </c>
      <c r="V106" s="29">
        <v>1</v>
      </c>
      <c r="W106" s="29">
        <v>0</v>
      </c>
      <c r="X106" s="29">
        <v>0</v>
      </c>
      <c r="Y106" s="29">
        <v>2</v>
      </c>
      <c r="Z106" s="26" t="s">
        <v>62</v>
      </c>
      <c r="AA106" s="27" t="s">
        <v>399</v>
      </c>
    </row>
    <row r="107" spans="1:27" ht="216.75" x14ac:dyDescent="0.25">
      <c r="A107" s="26">
        <f t="shared" si="1"/>
        <v>92</v>
      </c>
      <c r="B107" s="26" t="s">
        <v>51</v>
      </c>
      <c r="C107" s="26">
        <v>7</v>
      </c>
      <c r="D107" s="30" t="s">
        <v>1300</v>
      </c>
      <c r="E107" s="26" t="s">
        <v>53</v>
      </c>
      <c r="F107" s="26" t="s">
        <v>54</v>
      </c>
      <c r="G107" s="26" t="s">
        <v>313</v>
      </c>
      <c r="H107" s="26" t="s">
        <v>56</v>
      </c>
      <c r="I107" s="26" t="s">
        <v>56</v>
      </c>
      <c r="J107" s="26" t="s">
        <v>17</v>
      </c>
      <c r="K107" s="26" t="s">
        <v>17</v>
      </c>
      <c r="L107" s="26" t="s">
        <v>17</v>
      </c>
      <c r="M107" s="26" t="s">
        <v>17</v>
      </c>
      <c r="N107" s="26" t="s">
        <v>377</v>
      </c>
      <c r="O107" s="27" t="s">
        <v>400</v>
      </c>
      <c r="P107" s="27" t="s">
        <v>401</v>
      </c>
      <c r="Q107" s="26" t="s">
        <v>247</v>
      </c>
      <c r="R107" s="28">
        <v>44621</v>
      </c>
      <c r="S107" s="28">
        <v>44651</v>
      </c>
      <c r="T107" s="26" t="s">
        <v>61</v>
      </c>
      <c r="U107" s="29">
        <v>1</v>
      </c>
      <c r="V107" s="29">
        <v>0</v>
      </c>
      <c r="W107" s="29">
        <v>0</v>
      </c>
      <c r="X107" s="29">
        <v>0</v>
      </c>
      <c r="Y107" s="29">
        <v>1</v>
      </c>
      <c r="Z107" s="26" t="s">
        <v>62</v>
      </c>
      <c r="AA107" s="27" t="s">
        <v>402</v>
      </c>
    </row>
    <row r="108" spans="1:27" ht="255" x14ac:dyDescent="0.25">
      <c r="A108" s="26">
        <f t="shared" si="1"/>
        <v>93</v>
      </c>
      <c r="B108" s="26" t="s">
        <v>51</v>
      </c>
      <c r="C108" s="26">
        <v>7</v>
      </c>
      <c r="D108" s="30" t="s">
        <v>1299</v>
      </c>
      <c r="E108" s="26" t="s">
        <v>403</v>
      </c>
      <c r="F108" s="26" t="s">
        <v>54</v>
      </c>
      <c r="G108" s="26" t="s">
        <v>55</v>
      </c>
      <c r="H108" s="26" t="s">
        <v>157</v>
      </c>
      <c r="I108" s="26" t="s">
        <v>295</v>
      </c>
      <c r="J108" s="26" t="s">
        <v>17</v>
      </c>
      <c r="K108" s="26" t="s">
        <v>17</v>
      </c>
      <c r="L108" s="26" t="s">
        <v>17</v>
      </c>
      <c r="M108" s="26" t="s">
        <v>17</v>
      </c>
      <c r="N108" s="26" t="s">
        <v>404</v>
      </c>
      <c r="O108" s="27" t="s">
        <v>405</v>
      </c>
      <c r="P108" s="27" t="s">
        <v>406</v>
      </c>
      <c r="Q108" s="26" t="s">
        <v>407</v>
      </c>
      <c r="R108" s="28">
        <v>44564</v>
      </c>
      <c r="S108" s="28">
        <v>44926</v>
      </c>
      <c r="T108" s="26" t="s">
        <v>61</v>
      </c>
      <c r="U108" s="29">
        <v>34</v>
      </c>
      <c r="V108" s="29">
        <v>18</v>
      </c>
      <c r="W108" s="29">
        <v>9</v>
      </c>
      <c r="X108" s="29">
        <v>7</v>
      </c>
      <c r="Y108" s="29">
        <v>68</v>
      </c>
      <c r="Z108" s="26" t="s">
        <v>62</v>
      </c>
      <c r="AA108" s="60" t="s">
        <v>408</v>
      </c>
    </row>
    <row r="109" spans="1:27" ht="267.75" x14ac:dyDescent="0.25">
      <c r="A109" s="26">
        <f t="shared" si="1"/>
        <v>94</v>
      </c>
      <c r="B109" s="26" t="s">
        <v>51</v>
      </c>
      <c r="C109" s="26">
        <v>7</v>
      </c>
      <c r="D109" s="30" t="s">
        <v>1299</v>
      </c>
      <c r="E109" s="26" t="s">
        <v>403</v>
      </c>
      <c r="F109" s="26" t="s">
        <v>54</v>
      </c>
      <c r="G109" s="26" t="s">
        <v>55</v>
      </c>
      <c r="H109" s="26" t="s">
        <v>157</v>
      </c>
      <c r="I109" s="26" t="s">
        <v>295</v>
      </c>
      <c r="J109" s="26" t="s">
        <v>17</v>
      </c>
      <c r="K109" s="26" t="s">
        <v>17</v>
      </c>
      <c r="L109" s="26" t="s">
        <v>17</v>
      </c>
      <c r="M109" s="26" t="s">
        <v>17</v>
      </c>
      <c r="N109" s="26" t="s">
        <v>404</v>
      </c>
      <c r="O109" s="27" t="s">
        <v>409</v>
      </c>
      <c r="P109" s="27" t="s">
        <v>410</v>
      </c>
      <c r="Q109" s="26" t="s">
        <v>407</v>
      </c>
      <c r="R109" s="28">
        <v>44564</v>
      </c>
      <c r="S109" s="28">
        <v>44926</v>
      </c>
      <c r="T109" s="26" t="s">
        <v>61</v>
      </c>
      <c r="U109" s="29">
        <v>30</v>
      </c>
      <c r="V109" s="29">
        <v>27</v>
      </c>
      <c r="W109" s="29">
        <v>18</v>
      </c>
      <c r="X109" s="29">
        <v>14</v>
      </c>
      <c r="Y109" s="29">
        <v>89</v>
      </c>
      <c r="Z109" s="26" t="s">
        <v>62</v>
      </c>
      <c r="AA109" s="60" t="s">
        <v>411</v>
      </c>
    </row>
    <row r="110" spans="1:27" ht="267.75" x14ac:dyDescent="0.25">
      <c r="A110" s="26">
        <f t="shared" si="1"/>
        <v>95</v>
      </c>
      <c r="B110" s="26" t="s">
        <v>51</v>
      </c>
      <c r="C110" s="26">
        <v>7</v>
      </c>
      <c r="D110" s="30" t="s">
        <v>1299</v>
      </c>
      <c r="E110" s="26" t="s">
        <v>403</v>
      </c>
      <c r="F110" s="26" t="s">
        <v>54</v>
      </c>
      <c r="G110" s="26" t="s">
        <v>55</v>
      </c>
      <c r="H110" s="26" t="s">
        <v>157</v>
      </c>
      <c r="I110" s="26" t="s">
        <v>295</v>
      </c>
      <c r="J110" s="26" t="s">
        <v>17</v>
      </c>
      <c r="K110" s="26" t="s">
        <v>17</v>
      </c>
      <c r="L110" s="26" t="s">
        <v>17</v>
      </c>
      <c r="M110" s="26" t="s">
        <v>17</v>
      </c>
      <c r="N110" s="26" t="s">
        <v>404</v>
      </c>
      <c r="O110" s="27" t="s">
        <v>412</v>
      </c>
      <c r="P110" s="27" t="s">
        <v>413</v>
      </c>
      <c r="Q110" s="26" t="s">
        <v>407</v>
      </c>
      <c r="R110" s="28">
        <v>44564</v>
      </c>
      <c r="S110" s="28">
        <v>44926</v>
      </c>
      <c r="T110" s="26" t="s">
        <v>61</v>
      </c>
      <c r="U110" s="29">
        <v>1</v>
      </c>
      <c r="V110" s="29">
        <v>16</v>
      </c>
      <c r="W110" s="29">
        <v>14</v>
      </c>
      <c r="X110" s="29">
        <v>6</v>
      </c>
      <c r="Y110" s="29">
        <v>37</v>
      </c>
      <c r="Z110" s="26" t="s">
        <v>62</v>
      </c>
      <c r="AA110" s="60" t="s">
        <v>414</v>
      </c>
    </row>
    <row r="111" spans="1:27" ht="229.5" x14ac:dyDescent="0.25">
      <c r="A111" s="26">
        <f t="shared" si="1"/>
        <v>96</v>
      </c>
      <c r="B111" s="26" t="s">
        <v>51</v>
      </c>
      <c r="C111" s="26">
        <v>7</v>
      </c>
      <c r="D111" s="30" t="s">
        <v>1299</v>
      </c>
      <c r="E111" s="26" t="s">
        <v>403</v>
      </c>
      <c r="F111" s="26" t="s">
        <v>54</v>
      </c>
      <c r="G111" s="26" t="s">
        <v>55</v>
      </c>
      <c r="H111" s="26" t="s">
        <v>157</v>
      </c>
      <c r="I111" s="26" t="s">
        <v>295</v>
      </c>
      <c r="J111" s="26" t="s">
        <v>17</v>
      </c>
      <c r="K111" s="26" t="s">
        <v>17</v>
      </c>
      <c r="L111" s="26" t="s">
        <v>17</v>
      </c>
      <c r="M111" s="26" t="s">
        <v>17</v>
      </c>
      <c r="N111" s="26" t="s">
        <v>404</v>
      </c>
      <c r="O111" s="27" t="s">
        <v>415</v>
      </c>
      <c r="P111" s="27" t="s">
        <v>416</v>
      </c>
      <c r="Q111" s="26" t="s">
        <v>407</v>
      </c>
      <c r="R111" s="28">
        <v>44564</v>
      </c>
      <c r="S111" s="28">
        <v>44926</v>
      </c>
      <c r="T111" s="26" t="s">
        <v>61</v>
      </c>
      <c r="U111" s="29">
        <v>0</v>
      </c>
      <c r="V111" s="29">
        <v>12</v>
      </c>
      <c r="W111" s="29">
        <v>8</v>
      </c>
      <c r="X111" s="29">
        <v>6</v>
      </c>
      <c r="Y111" s="29">
        <v>26</v>
      </c>
      <c r="Z111" s="26" t="s">
        <v>62</v>
      </c>
      <c r="AA111" s="60" t="s">
        <v>417</v>
      </c>
    </row>
    <row r="112" spans="1:27" ht="409.5" x14ac:dyDescent="0.25">
      <c r="A112" s="26">
        <f t="shared" si="1"/>
        <v>97</v>
      </c>
      <c r="B112" s="26" t="s">
        <v>51</v>
      </c>
      <c r="C112" s="26">
        <v>7</v>
      </c>
      <c r="D112" s="30" t="s">
        <v>1299</v>
      </c>
      <c r="E112" s="26" t="s">
        <v>148</v>
      </c>
      <c r="F112" s="26" t="s">
        <v>54</v>
      </c>
      <c r="G112" s="26" t="s">
        <v>55</v>
      </c>
      <c r="H112" s="26" t="s">
        <v>107</v>
      </c>
      <c r="I112" s="26" t="s">
        <v>108</v>
      </c>
      <c r="J112" s="26" t="s">
        <v>17</v>
      </c>
      <c r="K112" s="26" t="s">
        <v>17</v>
      </c>
      <c r="L112" s="26" t="s">
        <v>17</v>
      </c>
      <c r="M112" s="26" t="s">
        <v>17</v>
      </c>
      <c r="N112" s="26" t="s">
        <v>404</v>
      </c>
      <c r="O112" s="27" t="s">
        <v>418</v>
      </c>
      <c r="P112" s="27" t="s">
        <v>419</v>
      </c>
      <c r="Q112" s="26" t="s">
        <v>247</v>
      </c>
      <c r="R112" s="28">
        <v>44564</v>
      </c>
      <c r="S112" s="28">
        <v>44926</v>
      </c>
      <c r="T112" s="26" t="s">
        <v>61</v>
      </c>
      <c r="U112" s="29">
        <v>3</v>
      </c>
      <c r="V112" s="29">
        <v>2</v>
      </c>
      <c r="W112" s="29">
        <v>1</v>
      </c>
      <c r="X112" s="29">
        <v>2</v>
      </c>
      <c r="Y112" s="29">
        <v>8</v>
      </c>
      <c r="Z112" s="26" t="s">
        <v>62</v>
      </c>
      <c r="AA112" s="60" t="s">
        <v>420</v>
      </c>
    </row>
    <row r="113" spans="1:27" ht="409.5" x14ac:dyDescent="0.25">
      <c r="A113" s="26">
        <f t="shared" si="1"/>
        <v>98</v>
      </c>
      <c r="B113" s="26" t="s">
        <v>51</v>
      </c>
      <c r="C113" s="26">
        <v>7</v>
      </c>
      <c r="D113" s="30" t="s">
        <v>1299</v>
      </c>
      <c r="E113" s="26" t="s">
        <v>155</v>
      </c>
      <c r="F113" s="26" t="s">
        <v>54</v>
      </c>
      <c r="G113" s="26" t="s">
        <v>55</v>
      </c>
      <c r="H113" s="26" t="s">
        <v>157</v>
      </c>
      <c r="I113" s="26" t="s">
        <v>421</v>
      </c>
      <c r="J113" s="26" t="s">
        <v>17</v>
      </c>
      <c r="K113" s="26" t="s">
        <v>17</v>
      </c>
      <c r="L113" s="26" t="s">
        <v>17</v>
      </c>
      <c r="M113" s="26" t="s">
        <v>17</v>
      </c>
      <c r="N113" s="26" t="s">
        <v>404</v>
      </c>
      <c r="O113" s="27" t="s">
        <v>422</v>
      </c>
      <c r="P113" s="27" t="s">
        <v>423</v>
      </c>
      <c r="Q113" s="26" t="s">
        <v>188</v>
      </c>
      <c r="R113" s="28">
        <v>44564</v>
      </c>
      <c r="S113" s="28">
        <v>44926</v>
      </c>
      <c r="T113" s="26" t="s">
        <v>61</v>
      </c>
      <c r="U113" s="29">
        <v>1</v>
      </c>
      <c r="V113" s="29">
        <v>1</v>
      </c>
      <c r="W113" s="29">
        <v>1</v>
      </c>
      <c r="X113" s="29">
        <v>1</v>
      </c>
      <c r="Y113" s="29">
        <v>4</v>
      </c>
      <c r="Z113" s="26" t="s">
        <v>62</v>
      </c>
      <c r="AA113" s="60" t="s">
        <v>1306</v>
      </c>
    </row>
    <row r="114" spans="1:27" ht="318.75" x14ac:dyDescent="0.25">
      <c r="A114" s="26">
        <f t="shared" si="1"/>
        <v>99</v>
      </c>
      <c r="B114" s="26" t="s">
        <v>51</v>
      </c>
      <c r="C114" s="26">
        <v>7</v>
      </c>
      <c r="D114" s="30" t="s">
        <v>1299</v>
      </c>
      <c r="E114" s="26" t="s">
        <v>148</v>
      </c>
      <c r="F114" s="26" t="s">
        <v>54</v>
      </c>
      <c r="G114" s="26" t="s">
        <v>55</v>
      </c>
      <c r="H114" s="26" t="s">
        <v>107</v>
      </c>
      <c r="I114" s="26" t="s">
        <v>108</v>
      </c>
      <c r="J114" s="26" t="s">
        <v>17</v>
      </c>
      <c r="K114" s="26" t="s">
        <v>17</v>
      </c>
      <c r="L114" s="26" t="s">
        <v>17</v>
      </c>
      <c r="M114" s="26" t="s">
        <v>17</v>
      </c>
      <c r="N114" s="26" t="s">
        <v>404</v>
      </c>
      <c r="O114" s="27" t="s">
        <v>424</v>
      </c>
      <c r="P114" s="27" t="s">
        <v>425</v>
      </c>
      <c r="Q114" s="26" t="s">
        <v>188</v>
      </c>
      <c r="R114" s="28">
        <v>44593</v>
      </c>
      <c r="S114" s="28">
        <v>44926</v>
      </c>
      <c r="T114" s="26" t="s">
        <v>61</v>
      </c>
      <c r="U114" s="29">
        <v>2</v>
      </c>
      <c r="V114" s="29">
        <v>2</v>
      </c>
      <c r="W114" s="29">
        <v>2</v>
      </c>
      <c r="X114" s="29">
        <v>2</v>
      </c>
      <c r="Y114" s="29">
        <v>8</v>
      </c>
      <c r="Z114" s="26" t="s">
        <v>62</v>
      </c>
      <c r="AA114" s="60" t="s">
        <v>426</v>
      </c>
    </row>
    <row r="115" spans="1:27" ht="369.75" x14ac:dyDescent="0.25">
      <c r="A115" s="26">
        <f t="shared" si="1"/>
        <v>100</v>
      </c>
      <c r="B115" s="26" t="s">
        <v>51</v>
      </c>
      <c r="C115" s="26">
        <v>7</v>
      </c>
      <c r="D115" s="30" t="s">
        <v>1299</v>
      </c>
      <c r="E115" s="26" t="s">
        <v>155</v>
      </c>
      <c r="F115" s="26" t="s">
        <v>54</v>
      </c>
      <c r="G115" s="26" t="s">
        <v>55</v>
      </c>
      <c r="H115" s="26" t="s">
        <v>157</v>
      </c>
      <c r="I115" s="26" t="s">
        <v>421</v>
      </c>
      <c r="J115" s="26" t="s">
        <v>17</v>
      </c>
      <c r="K115" s="26" t="s">
        <v>17</v>
      </c>
      <c r="L115" s="26" t="s">
        <v>17</v>
      </c>
      <c r="M115" s="26" t="s">
        <v>17</v>
      </c>
      <c r="N115" s="26" t="s">
        <v>404</v>
      </c>
      <c r="O115" s="27" t="s">
        <v>427</v>
      </c>
      <c r="P115" s="27" t="s">
        <v>428</v>
      </c>
      <c r="Q115" s="26" t="s">
        <v>188</v>
      </c>
      <c r="R115" s="28">
        <v>44835</v>
      </c>
      <c r="S115" s="28">
        <v>44926</v>
      </c>
      <c r="T115" s="26" t="s">
        <v>61</v>
      </c>
      <c r="U115" s="29">
        <v>0</v>
      </c>
      <c r="V115" s="29">
        <v>0</v>
      </c>
      <c r="W115" s="29">
        <v>0</v>
      </c>
      <c r="X115" s="29">
        <v>4</v>
      </c>
      <c r="Y115" s="29">
        <v>4</v>
      </c>
      <c r="Z115" s="26" t="s">
        <v>62</v>
      </c>
      <c r="AA115" s="60" t="s">
        <v>429</v>
      </c>
    </row>
    <row r="116" spans="1:27" ht="140.25" x14ac:dyDescent="0.25">
      <c r="A116" s="26">
        <f t="shared" si="1"/>
        <v>101</v>
      </c>
      <c r="B116" s="26" t="s">
        <v>51</v>
      </c>
      <c r="C116" s="26">
        <v>7</v>
      </c>
      <c r="D116" s="30" t="s">
        <v>1299</v>
      </c>
      <c r="E116" s="26" t="s">
        <v>403</v>
      </c>
      <c r="F116" s="26" t="s">
        <v>54</v>
      </c>
      <c r="G116" s="26" t="s">
        <v>55</v>
      </c>
      <c r="H116" s="26" t="s">
        <v>157</v>
      </c>
      <c r="I116" s="26" t="s">
        <v>430</v>
      </c>
      <c r="J116" s="26" t="s">
        <v>17</v>
      </c>
      <c r="K116" s="26" t="s">
        <v>17</v>
      </c>
      <c r="L116" s="26" t="s">
        <v>17</v>
      </c>
      <c r="M116" s="26" t="s">
        <v>17</v>
      </c>
      <c r="N116" s="26" t="s">
        <v>404</v>
      </c>
      <c r="O116" s="27" t="s">
        <v>431</v>
      </c>
      <c r="P116" s="27" t="s">
        <v>432</v>
      </c>
      <c r="Q116" s="26" t="s">
        <v>224</v>
      </c>
      <c r="R116" s="28">
        <v>44562</v>
      </c>
      <c r="S116" s="28">
        <v>44926</v>
      </c>
      <c r="T116" s="26" t="s">
        <v>61</v>
      </c>
      <c r="U116" s="29">
        <v>15</v>
      </c>
      <c r="V116" s="29">
        <v>15</v>
      </c>
      <c r="W116" s="29">
        <v>15</v>
      </c>
      <c r="X116" s="29">
        <v>15</v>
      </c>
      <c r="Y116" s="29">
        <v>60</v>
      </c>
      <c r="Z116" s="26" t="s">
        <v>62</v>
      </c>
      <c r="AA116" s="27" t="s">
        <v>433</v>
      </c>
    </row>
    <row r="117" spans="1:27" ht="382.5" x14ac:dyDescent="0.25">
      <c r="A117" s="26">
        <f t="shared" si="1"/>
        <v>102</v>
      </c>
      <c r="B117" s="26" t="s">
        <v>51</v>
      </c>
      <c r="C117" s="26">
        <v>7</v>
      </c>
      <c r="D117" s="30" t="s">
        <v>1299</v>
      </c>
      <c r="E117" s="26" t="s">
        <v>148</v>
      </c>
      <c r="F117" s="26" t="s">
        <v>54</v>
      </c>
      <c r="G117" s="26" t="s">
        <v>55</v>
      </c>
      <c r="H117" s="26" t="s">
        <v>434</v>
      </c>
      <c r="I117" s="26" t="s">
        <v>435</v>
      </c>
      <c r="J117" s="26" t="s">
        <v>17</v>
      </c>
      <c r="K117" s="26" t="s">
        <v>17</v>
      </c>
      <c r="L117" s="26" t="s">
        <v>17</v>
      </c>
      <c r="M117" s="26" t="s">
        <v>17</v>
      </c>
      <c r="N117" s="26" t="s">
        <v>404</v>
      </c>
      <c r="O117" s="27" t="s">
        <v>436</v>
      </c>
      <c r="P117" s="27" t="s">
        <v>437</v>
      </c>
      <c r="Q117" s="26" t="s">
        <v>240</v>
      </c>
      <c r="R117" s="65">
        <v>44593</v>
      </c>
      <c r="S117" s="65">
        <v>44680</v>
      </c>
      <c r="T117" s="26" t="s">
        <v>61</v>
      </c>
      <c r="U117" s="29">
        <v>1</v>
      </c>
      <c r="V117" s="29">
        <v>1</v>
      </c>
      <c r="W117" s="29">
        <v>0</v>
      </c>
      <c r="X117" s="29">
        <v>0</v>
      </c>
      <c r="Y117" s="29">
        <v>2</v>
      </c>
      <c r="Z117" s="26" t="s">
        <v>62</v>
      </c>
      <c r="AA117" s="60" t="s">
        <v>438</v>
      </c>
    </row>
    <row r="118" spans="1:27" ht="153" x14ac:dyDescent="0.25">
      <c r="A118" s="26">
        <f t="shared" si="1"/>
        <v>103</v>
      </c>
      <c r="B118" s="26" t="s">
        <v>51</v>
      </c>
      <c r="C118" s="26">
        <v>7</v>
      </c>
      <c r="D118" s="30" t="s">
        <v>1299</v>
      </c>
      <c r="E118" s="26" t="s">
        <v>148</v>
      </c>
      <c r="F118" s="15" t="s">
        <v>54</v>
      </c>
      <c r="G118" s="15" t="s">
        <v>55</v>
      </c>
      <c r="H118" s="15" t="s">
        <v>434</v>
      </c>
      <c r="I118" s="15" t="s">
        <v>435</v>
      </c>
      <c r="J118" s="26" t="s">
        <v>17</v>
      </c>
      <c r="K118" s="26" t="s">
        <v>17</v>
      </c>
      <c r="L118" s="26" t="s">
        <v>17</v>
      </c>
      <c r="M118" s="26" t="s">
        <v>17</v>
      </c>
      <c r="N118" s="15" t="s">
        <v>404</v>
      </c>
      <c r="O118" s="27" t="s">
        <v>439</v>
      </c>
      <c r="P118" s="27" t="s">
        <v>440</v>
      </c>
      <c r="Q118" s="15" t="s">
        <v>188</v>
      </c>
      <c r="R118" s="65">
        <v>44562</v>
      </c>
      <c r="S118" s="65">
        <v>44926</v>
      </c>
      <c r="T118" s="26" t="s">
        <v>61</v>
      </c>
      <c r="U118" s="18">
        <v>3</v>
      </c>
      <c r="V118" s="18">
        <v>3</v>
      </c>
      <c r="W118" s="18">
        <v>3</v>
      </c>
      <c r="X118" s="18">
        <v>3</v>
      </c>
      <c r="Y118" s="18">
        <f t="shared" ref="Y118" si="2">+SUM(U118:X118)</f>
        <v>12</v>
      </c>
      <c r="Z118" s="15" t="s">
        <v>62</v>
      </c>
      <c r="AA118" s="66" t="s">
        <v>441</v>
      </c>
    </row>
    <row r="119" spans="1:27" ht="409.5" x14ac:dyDescent="0.25">
      <c r="A119" s="26">
        <f t="shared" si="1"/>
        <v>104</v>
      </c>
      <c r="B119" s="15" t="s">
        <v>51</v>
      </c>
      <c r="C119" s="15">
        <v>3</v>
      </c>
      <c r="D119" s="30" t="s">
        <v>221</v>
      </c>
      <c r="E119" s="15" t="s">
        <v>106</v>
      </c>
      <c r="F119" s="15" t="s">
        <v>54</v>
      </c>
      <c r="G119" s="15" t="s">
        <v>156</v>
      </c>
      <c r="H119" s="15" t="s">
        <v>107</v>
      </c>
      <c r="I119" s="15" t="s">
        <v>108</v>
      </c>
      <c r="J119" s="26" t="s">
        <v>17</v>
      </c>
      <c r="K119" s="26" t="s">
        <v>17</v>
      </c>
      <c r="L119" s="26" t="s">
        <v>17</v>
      </c>
      <c r="M119" s="26" t="s">
        <v>17</v>
      </c>
      <c r="N119" s="15" t="s">
        <v>442</v>
      </c>
      <c r="O119" s="15" t="s">
        <v>443</v>
      </c>
      <c r="P119" s="15" t="s">
        <v>444</v>
      </c>
      <c r="Q119" s="15" t="s">
        <v>445</v>
      </c>
      <c r="R119" s="25">
        <v>44562</v>
      </c>
      <c r="S119" s="28">
        <v>44926</v>
      </c>
      <c r="T119" s="26" t="s">
        <v>61</v>
      </c>
      <c r="U119" s="31">
        <v>4</v>
      </c>
      <c r="V119" s="18">
        <v>4</v>
      </c>
      <c r="W119" s="18">
        <v>4</v>
      </c>
      <c r="X119" s="18">
        <v>4</v>
      </c>
      <c r="Y119" s="18">
        <f>+SUM(U119:X119)</f>
        <v>16</v>
      </c>
      <c r="Z119" s="15" t="s">
        <v>62</v>
      </c>
      <c r="AA119" s="32" t="s">
        <v>446</v>
      </c>
    </row>
    <row r="120" spans="1:27" ht="409.5" x14ac:dyDescent="0.25">
      <c r="A120" s="26">
        <f t="shared" si="1"/>
        <v>105</v>
      </c>
      <c r="B120" s="15" t="s">
        <v>230</v>
      </c>
      <c r="C120" s="15">
        <v>6</v>
      </c>
      <c r="D120" s="30" t="s">
        <v>447</v>
      </c>
      <c r="E120" s="15" t="s">
        <v>106</v>
      </c>
      <c r="F120" s="15" t="s">
        <v>54</v>
      </c>
      <c r="G120" s="15" t="s">
        <v>156</v>
      </c>
      <c r="H120" s="15" t="s">
        <v>107</v>
      </c>
      <c r="I120" s="15" t="s">
        <v>108</v>
      </c>
      <c r="J120" s="26" t="s">
        <v>17</v>
      </c>
      <c r="K120" s="26" t="s">
        <v>17</v>
      </c>
      <c r="L120" s="26" t="s">
        <v>17</v>
      </c>
      <c r="M120" s="26" t="s">
        <v>17</v>
      </c>
      <c r="N120" s="15" t="s">
        <v>442</v>
      </c>
      <c r="O120" s="15" t="s">
        <v>448</v>
      </c>
      <c r="P120" s="15" t="s">
        <v>449</v>
      </c>
      <c r="Q120" s="15" t="s">
        <v>445</v>
      </c>
      <c r="R120" s="25">
        <v>44562</v>
      </c>
      <c r="S120" s="28">
        <v>44926</v>
      </c>
      <c r="T120" s="26" t="s">
        <v>61</v>
      </c>
      <c r="U120" s="18">
        <v>3</v>
      </c>
      <c r="V120" s="18">
        <v>3</v>
      </c>
      <c r="W120" s="18">
        <v>3</v>
      </c>
      <c r="X120" s="18">
        <v>3</v>
      </c>
      <c r="Y120" s="18">
        <f>+SUM(U120:X120)</f>
        <v>12</v>
      </c>
      <c r="Z120" s="15" t="s">
        <v>62</v>
      </c>
      <c r="AA120" s="32" t="s">
        <v>450</v>
      </c>
    </row>
    <row r="121" spans="1:27" ht="409.5" x14ac:dyDescent="0.25">
      <c r="A121" s="26">
        <f t="shared" si="1"/>
        <v>106</v>
      </c>
      <c r="B121" s="15" t="s">
        <v>273</v>
      </c>
      <c r="C121" s="15">
        <v>2</v>
      </c>
      <c r="D121" s="30" t="s">
        <v>451</v>
      </c>
      <c r="E121" s="15" t="s">
        <v>106</v>
      </c>
      <c r="F121" s="15" t="s">
        <v>452</v>
      </c>
      <c r="G121" s="15" t="s">
        <v>313</v>
      </c>
      <c r="H121" s="15" t="s">
        <v>107</v>
      </c>
      <c r="I121" s="15" t="s">
        <v>108</v>
      </c>
      <c r="J121" s="26" t="s">
        <v>17</v>
      </c>
      <c r="K121" s="26" t="s">
        <v>17</v>
      </c>
      <c r="L121" s="26" t="s">
        <v>17</v>
      </c>
      <c r="M121" s="26" t="s">
        <v>17</v>
      </c>
      <c r="N121" s="15" t="s">
        <v>442</v>
      </c>
      <c r="O121" s="15" t="s">
        <v>453</v>
      </c>
      <c r="P121" s="15" t="s">
        <v>454</v>
      </c>
      <c r="Q121" s="15" t="s">
        <v>445</v>
      </c>
      <c r="R121" s="25">
        <v>44562</v>
      </c>
      <c r="S121" s="28">
        <v>44926</v>
      </c>
      <c r="T121" s="26" t="s">
        <v>61</v>
      </c>
      <c r="U121" s="18">
        <v>4</v>
      </c>
      <c r="V121" s="18">
        <v>4</v>
      </c>
      <c r="W121" s="18">
        <v>4</v>
      </c>
      <c r="X121" s="18">
        <v>4</v>
      </c>
      <c r="Y121" s="18">
        <f>+SUM(U121:X121)</f>
        <v>16</v>
      </c>
      <c r="Z121" s="15" t="s">
        <v>62</v>
      </c>
      <c r="AA121" s="32" t="s">
        <v>455</v>
      </c>
    </row>
    <row r="122" spans="1:27" ht="409.5" x14ac:dyDescent="0.25">
      <c r="A122" s="26">
        <f t="shared" si="1"/>
        <v>107</v>
      </c>
      <c r="B122" s="15" t="s">
        <v>79</v>
      </c>
      <c r="C122" s="15">
        <v>2</v>
      </c>
      <c r="D122" s="30" t="s">
        <v>226</v>
      </c>
      <c r="E122" s="15" t="s">
        <v>106</v>
      </c>
      <c r="F122" s="15" t="s">
        <v>54</v>
      </c>
      <c r="G122" s="15" t="s">
        <v>456</v>
      </c>
      <c r="H122" s="15" t="s">
        <v>107</v>
      </c>
      <c r="I122" s="15" t="s">
        <v>108</v>
      </c>
      <c r="J122" s="26" t="s">
        <v>17</v>
      </c>
      <c r="K122" s="26" t="s">
        <v>17</v>
      </c>
      <c r="L122" s="26" t="s">
        <v>17</v>
      </c>
      <c r="M122" s="26" t="s">
        <v>17</v>
      </c>
      <c r="N122" s="15" t="s">
        <v>442</v>
      </c>
      <c r="O122" s="15" t="s">
        <v>457</v>
      </c>
      <c r="P122" s="15" t="s">
        <v>458</v>
      </c>
      <c r="Q122" s="15" t="s">
        <v>445</v>
      </c>
      <c r="R122" s="25">
        <v>44562</v>
      </c>
      <c r="S122" s="28">
        <v>44926</v>
      </c>
      <c r="T122" s="26" t="s">
        <v>61</v>
      </c>
      <c r="U122" s="18">
        <v>1</v>
      </c>
      <c r="V122" s="18">
        <v>2</v>
      </c>
      <c r="W122" s="18">
        <v>2</v>
      </c>
      <c r="X122" s="18">
        <v>1</v>
      </c>
      <c r="Y122" s="18">
        <f>+SUM(U122:X122)</f>
        <v>6</v>
      </c>
      <c r="Z122" s="15" t="s">
        <v>62</v>
      </c>
      <c r="AA122" s="32" t="s">
        <v>459</v>
      </c>
    </row>
    <row r="123" spans="1:27" ht="409.6" thickBot="1" x14ac:dyDescent="0.3">
      <c r="A123" s="26">
        <f t="shared" si="1"/>
        <v>108</v>
      </c>
      <c r="B123" s="19" t="s">
        <v>51</v>
      </c>
      <c r="C123" s="19">
        <v>4</v>
      </c>
      <c r="D123" s="20" t="s">
        <v>460</v>
      </c>
      <c r="E123" s="19" t="s">
        <v>155</v>
      </c>
      <c r="F123" s="19" t="s">
        <v>54</v>
      </c>
      <c r="G123" s="19" t="s">
        <v>55</v>
      </c>
      <c r="H123" s="19" t="s">
        <v>107</v>
      </c>
      <c r="I123" s="19" t="s">
        <v>108</v>
      </c>
      <c r="J123" s="26" t="s">
        <v>17</v>
      </c>
      <c r="K123" s="26" t="s">
        <v>17</v>
      </c>
      <c r="L123" s="26" t="s">
        <v>17</v>
      </c>
      <c r="M123" s="26" t="s">
        <v>17</v>
      </c>
      <c r="N123" s="15" t="s">
        <v>442</v>
      </c>
      <c r="O123" s="19" t="s">
        <v>461</v>
      </c>
      <c r="P123" s="19" t="s">
        <v>462</v>
      </c>
      <c r="Q123" s="19" t="s">
        <v>445</v>
      </c>
      <c r="R123" s="25">
        <v>44562</v>
      </c>
      <c r="S123" s="28">
        <v>44926</v>
      </c>
      <c r="T123" s="26" t="s">
        <v>61</v>
      </c>
      <c r="U123" s="22">
        <v>1</v>
      </c>
      <c r="V123" s="22">
        <v>3</v>
      </c>
      <c r="W123" s="22">
        <v>1</v>
      </c>
      <c r="X123" s="22">
        <v>1</v>
      </c>
      <c r="Y123" s="22">
        <f>+SUM(U123:X123)</f>
        <v>6</v>
      </c>
      <c r="Z123" s="19" t="s">
        <v>62</v>
      </c>
      <c r="AA123" s="24" t="s">
        <v>463</v>
      </c>
    </row>
    <row r="124" spans="1:27" ht="409.5" x14ac:dyDescent="0.25">
      <c r="A124" s="26">
        <f t="shared" si="1"/>
        <v>109</v>
      </c>
      <c r="B124" s="15" t="s">
        <v>322</v>
      </c>
      <c r="C124" s="15">
        <v>1</v>
      </c>
      <c r="D124" s="30" t="s">
        <v>216</v>
      </c>
      <c r="E124" s="15" t="s">
        <v>106</v>
      </c>
      <c r="F124" s="15" t="s">
        <v>54</v>
      </c>
      <c r="G124" s="15" t="s">
        <v>323</v>
      </c>
      <c r="H124" s="15" t="s">
        <v>107</v>
      </c>
      <c r="I124" s="15" t="s">
        <v>108</v>
      </c>
      <c r="J124" s="26" t="s">
        <v>17</v>
      </c>
      <c r="K124" s="26" t="s">
        <v>17</v>
      </c>
      <c r="L124" s="26" t="s">
        <v>17</v>
      </c>
      <c r="M124" s="26" t="s">
        <v>17</v>
      </c>
      <c r="N124" s="15" t="s">
        <v>464</v>
      </c>
      <c r="O124" s="15" t="s">
        <v>465</v>
      </c>
      <c r="P124" s="15" t="s">
        <v>466</v>
      </c>
      <c r="Q124" s="15" t="s">
        <v>467</v>
      </c>
      <c r="R124" s="25">
        <v>44562</v>
      </c>
      <c r="S124" s="28">
        <v>44926</v>
      </c>
      <c r="T124" s="26" t="s">
        <v>61</v>
      </c>
      <c r="U124" s="31">
        <v>2</v>
      </c>
      <c r="V124" s="18">
        <v>1</v>
      </c>
      <c r="W124" s="18">
        <v>1</v>
      </c>
      <c r="X124" s="18">
        <v>1</v>
      </c>
      <c r="Y124" s="18">
        <v>5</v>
      </c>
      <c r="Z124" s="15" t="s">
        <v>62</v>
      </c>
      <c r="AA124" s="32" t="s">
        <v>468</v>
      </c>
    </row>
    <row r="125" spans="1:27" ht="409.5" x14ac:dyDescent="0.25">
      <c r="A125" s="26">
        <f t="shared" si="1"/>
        <v>110</v>
      </c>
      <c r="B125" s="15" t="s">
        <v>51</v>
      </c>
      <c r="C125" s="15">
        <v>1</v>
      </c>
      <c r="D125" s="30" t="s">
        <v>114</v>
      </c>
      <c r="E125" s="15" t="s">
        <v>106</v>
      </c>
      <c r="F125" s="15" t="s">
        <v>54</v>
      </c>
      <c r="G125" s="15" t="s">
        <v>55</v>
      </c>
      <c r="H125" s="15" t="s">
        <v>107</v>
      </c>
      <c r="I125" s="15" t="s">
        <v>108</v>
      </c>
      <c r="J125" s="26" t="s">
        <v>17</v>
      </c>
      <c r="K125" s="26" t="s">
        <v>17</v>
      </c>
      <c r="L125" s="26" t="s">
        <v>17</v>
      </c>
      <c r="M125" s="26" t="s">
        <v>17</v>
      </c>
      <c r="N125" s="15" t="s">
        <v>464</v>
      </c>
      <c r="O125" s="15" t="s">
        <v>469</v>
      </c>
      <c r="P125" s="15" t="s">
        <v>470</v>
      </c>
      <c r="Q125" s="15" t="s">
        <v>467</v>
      </c>
      <c r="R125" s="25">
        <v>44562</v>
      </c>
      <c r="S125" s="28">
        <v>44926</v>
      </c>
      <c r="T125" s="26" t="s">
        <v>61</v>
      </c>
      <c r="U125" s="18">
        <v>2</v>
      </c>
      <c r="V125" s="18">
        <v>1</v>
      </c>
      <c r="W125" s="18">
        <v>1</v>
      </c>
      <c r="X125" s="18">
        <v>1</v>
      </c>
      <c r="Y125" s="18">
        <v>5</v>
      </c>
      <c r="Z125" s="15" t="s">
        <v>62</v>
      </c>
      <c r="AA125" s="32" t="s">
        <v>471</v>
      </c>
    </row>
    <row r="126" spans="1:27" ht="409.5" x14ac:dyDescent="0.25">
      <c r="A126" s="26">
        <f t="shared" si="1"/>
        <v>111</v>
      </c>
      <c r="B126" s="15" t="s">
        <v>51</v>
      </c>
      <c r="C126" s="15">
        <v>2</v>
      </c>
      <c r="D126" s="30" t="s">
        <v>221</v>
      </c>
      <c r="E126" s="15" t="s">
        <v>106</v>
      </c>
      <c r="F126" s="15" t="s">
        <v>54</v>
      </c>
      <c r="G126" s="15" t="s">
        <v>55</v>
      </c>
      <c r="H126" s="15" t="s">
        <v>107</v>
      </c>
      <c r="I126" s="15" t="s">
        <v>108</v>
      </c>
      <c r="J126" s="26" t="s">
        <v>17</v>
      </c>
      <c r="K126" s="26" t="s">
        <v>17</v>
      </c>
      <c r="L126" s="26" t="s">
        <v>17</v>
      </c>
      <c r="M126" s="26" t="s">
        <v>17</v>
      </c>
      <c r="N126" s="15" t="s">
        <v>464</v>
      </c>
      <c r="O126" s="15" t="s">
        <v>472</v>
      </c>
      <c r="P126" s="15" t="s">
        <v>473</v>
      </c>
      <c r="Q126" s="15" t="s">
        <v>467</v>
      </c>
      <c r="R126" s="25">
        <v>44562</v>
      </c>
      <c r="S126" s="28">
        <v>44926</v>
      </c>
      <c r="T126" s="26" t="s">
        <v>61</v>
      </c>
      <c r="U126" s="18">
        <v>3</v>
      </c>
      <c r="V126" s="18">
        <v>2</v>
      </c>
      <c r="W126" s="18">
        <v>2</v>
      </c>
      <c r="X126" s="18">
        <v>2</v>
      </c>
      <c r="Y126" s="18">
        <v>9</v>
      </c>
      <c r="Z126" s="15" t="s">
        <v>62</v>
      </c>
      <c r="AA126" s="32" t="s">
        <v>474</v>
      </c>
    </row>
    <row r="127" spans="1:27" ht="409.5" x14ac:dyDescent="0.25">
      <c r="A127" s="26">
        <f t="shared" si="1"/>
        <v>112</v>
      </c>
      <c r="B127" s="15" t="s">
        <v>79</v>
      </c>
      <c r="C127" s="15">
        <v>2</v>
      </c>
      <c r="D127" s="30" t="s">
        <v>226</v>
      </c>
      <c r="E127" s="15" t="s">
        <v>106</v>
      </c>
      <c r="F127" s="15" t="s">
        <v>54</v>
      </c>
      <c r="G127" s="15" t="s">
        <v>475</v>
      </c>
      <c r="H127" s="15" t="s">
        <v>107</v>
      </c>
      <c r="I127" s="15" t="s">
        <v>108</v>
      </c>
      <c r="J127" s="26" t="s">
        <v>17</v>
      </c>
      <c r="K127" s="26" t="s">
        <v>17</v>
      </c>
      <c r="L127" s="26" t="s">
        <v>17</v>
      </c>
      <c r="M127" s="26" t="s">
        <v>17</v>
      </c>
      <c r="N127" s="15" t="s">
        <v>464</v>
      </c>
      <c r="O127" s="15" t="s">
        <v>476</v>
      </c>
      <c r="P127" s="15" t="s">
        <v>477</v>
      </c>
      <c r="Q127" s="15" t="s">
        <v>467</v>
      </c>
      <c r="R127" s="25">
        <v>44562</v>
      </c>
      <c r="S127" s="28">
        <v>44926</v>
      </c>
      <c r="T127" s="26" t="s">
        <v>61</v>
      </c>
      <c r="U127" s="18">
        <v>1</v>
      </c>
      <c r="V127" s="18">
        <v>1</v>
      </c>
      <c r="W127" s="18">
        <v>1</v>
      </c>
      <c r="X127" s="18">
        <v>1</v>
      </c>
      <c r="Y127" s="18">
        <v>4</v>
      </c>
      <c r="Z127" s="15" t="s">
        <v>62</v>
      </c>
      <c r="AA127" s="32" t="s">
        <v>1307</v>
      </c>
    </row>
    <row r="128" spans="1:27" ht="319.5" thickBot="1" x14ac:dyDescent="0.3">
      <c r="A128" s="26">
        <f t="shared" si="1"/>
        <v>113</v>
      </c>
      <c r="B128" s="19" t="s">
        <v>79</v>
      </c>
      <c r="C128" s="15">
        <v>2</v>
      </c>
      <c r="D128" s="20" t="s">
        <v>226</v>
      </c>
      <c r="E128" s="15" t="s">
        <v>106</v>
      </c>
      <c r="F128" s="15" t="s">
        <v>54</v>
      </c>
      <c r="G128" s="15" t="s">
        <v>475</v>
      </c>
      <c r="H128" s="15" t="s">
        <v>107</v>
      </c>
      <c r="I128" s="15" t="s">
        <v>108</v>
      </c>
      <c r="J128" s="26" t="s">
        <v>17</v>
      </c>
      <c r="K128" s="26" t="s">
        <v>17</v>
      </c>
      <c r="L128" s="26" t="s">
        <v>17</v>
      </c>
      <c r="M128" s="26" t="s">
        <v>17</v>
      </c>
      <c r="N128" s="15" t="s">
        <v>464</v>
      </c>
      <c r="O128" s="40" t="s">
        <v>478</v>
      </c>
      <c r="P128" s="15" t="s">
        <v>479</v>
      </c>
      <c r="Q128" s="15" t="s">
        <v>467</v>
      </c>
      <c r="R128" s="25">
        <v>44562</v>
      </c>
      <c r="S128" s="28">
        <v>44926</v>
      </c>
      <c r="T128" s="26" t="s">
        <v>61</v>
      </c>
      <c r="U128" s="18">
        <v>0</v>
      </c>
      <c r="V128" s="18">
        <v>2</v>
      </c>
      <c r="W128" s="18">
        <v>1</v>
      </c>
      <c r="X128" s="18">
        <v>1</v>
      </c>
      <c r="Y128" s="18">
        <v>4</v>
      </c>
      <c r="Z128" s="15" t="s">
        <v>62</v>
      </c>
      <c r="AA128" s="32" t="s">
        <v>480</v>
      </c>
    </row>
    <row r="129" spans="1:27" ht="409.5" x14ac:dyDescent="0.25">
      <c r="A129" s="26">
        <f t="shared" si="1"/>
        <v>114</v>
      </c>
      <c r="B129" s="13" t="s">
        <v>273</v>
      </c>
      <c r="C129" s="15">
        <v>2</v>
      </c>
      <c r="D129" s="14" t="s">
        <v>451</v>
      </c>
      <c r="E129" s="15" t="s">
        <v>106</v>
      </c>
      <c r="F129" s="15" t="s">
        <v>452</v>
      </c>
      <c r="G129" s="15" t="s">
        <v>313</v>
      </c>
      <c r="H129" s="15" t="s">
        <v>107</v>
      </c>
      <c r="I129" s="15" t="s">
        <v>108</v>
      </c>
      <c r="J129" s="26" t="s">
        <v>17</v>
      </c>
      <c r="K129" s="26" t="s">
        <v>17</v>
      </c>
      <c r="L129" s="26" t="s">
        <v>17</v>
      </c>
      <c r="M129" s="26" t="s">
        <v>17</v>
      </c>
      <c r="N129" s="15" t="s">
        <v>464</v>
      </c>
      <c r="O129" s="40" t="s">
        <v>481</v>
      </c>
      <c r="P129" s="15" t="s">
        <v>482</v>
      </c>
      <c r="Q129" s="15" t="s">
        <v>467</v>
      </c>
      <c r="R129" s="25">
        <v>44562</v>
      </c>
      <c r="S129" s="28">
        <v>44926</v>
      </c>
      <c r="T129" s="26" t="s">
        <v>61</v>
      </c>
      <c r="U129" s="18">
        <v>1</v>
      </c>
      <c r="V129" s="18">
        <v>1</v>
      </c>
      <c r="W129" s="18">
        <v>2</v>
      </c>
      <c r="X129" s="18">
        <v>1</v>
      </c>
      <c r="Y129" s="18">
        <v>5</v>
      </c>
      <c r="Z129" s="15" t="s">
        <v>62</v>
      </c>
      <c r="AA129" s="32" t="s">
        <v>483</v>
      </c>
    </row>
    <row r="130" spans="1:27" ht="409.5" x14ac:dyDescent="0.25">
      <c r="A130" s="26">
        <f t="shared" si="1"/>
        <v>115</v>
      </c>
      <c r="B130" s="13" t="s">
        <v>273</v>
      </c>
      <c r="C130" s="15">
        <v>2</v>
      </c>
      <c r="D130" s="14" t="s">
        <v>451</v>
      </c>
      <c r="E130" s="15" t="s">
        <v>106</v>
      </c>
      <c r="F130" s="15" t="s">
        <v>452</v>
      </c>
      <c r="G130" s="15" t="s">
        <v>313</v>
      </c>
      <c r="H130" s="15" t="s">
        <v>107</v>
      </c>
      <c r="I130" s="15" t="s">
        <v>108</v>
      </c>
      <c r="J130" s="26" t="s">
        <v>17</v>
      </c>
      <c r="K130" s="26" t="s">
        <v>17</v>
      </c>
      <c r="L130" s="26" t="s">
        <v>17</v>
      </c>
      <c r="M130" s="26" t="s">
        <v>17</v>
      </c>
      <c r="N130" s="15" t="s">
        <v>464</v>
      </c>
      <c r="O130" s="40" t="s">
        <v>484</v>
      </c>
      <c r="P130" s="15" t="s">
        <v>485</v>
      </c>
      <c r="Q130" s="15" t="s">
        <v>467</v>
      </c>
      <c r="R130" s="25">
        <v>44562</v>
      </c>
      <c r="S130" s="28">
        <v>44926</v>
      </c>
      <c r="T130" s="26" t="s">
        <v>61</v>
      </c>
      <c r="U130" s="18">
        <v>1</v>
      </c>
      <c r="V130" s="18">
        <v>1</v>
      </c>
      <c r="W130" s="18">
        <v>2</v>
      </c>
      <c r="X130" s="18">
        <v>2</v>
      </c>
      <c r="Y130" s="18">
        <v>6</v>
      </c>
      <c r="Z130" s="15" t="s">
        <v>62</v>
      </c>
      <c r="AA130" s="32" t="s">
        <v>486</v>
      </c>
    </row>
    <row r="131" spans="1:27" ht="409.6" thickBot="1" x14ac:dyDescent="0.3">
      <c r="A131" s="26">
        <f t="shared" si="1"/>
        <v>116</v>
      </c>
      <c r="B131" s="13" t="s">
        <v>51</v>
      </c>
      <c r="C131" s="19">
        <v>4</v>
      </c>
      <c r="D131" s="14" t="s">
        <v>460</v>
      </c>
      <c r="E131" s="15" t="s">
        <v>106</v>
      </c>
      <c r="F131" s="15" t="s">
        <v>54</v>
      </c>
      <c r="G131" s="15" t="s">
        <v>149</v>
      </c>
      <c r="H131" s="15" t="s">
        <v>107</v>
      </c>
      <c r="I131" s="15" t="s">
        <v>108</v>
      </c>
      <c r="J131" s="26" t="s">
        <v>17</v>
      </c>
      <c r="K131" s="26" t="s">
        <v>17</v>
      </c>
      <c r="L131" s="26" t="s">
        <v>17</v>
      </c>
      <c r="M131" s="26" t="s">
        <v>17</v>
      </c>
      <c r="N131" s="15" t="s">
        <v>464</v>
      </c>
      <c r="O131" s="15" t="s">
        <v>487</v>
      </c>
      <c r="P131" s="15" t="s">
        <v>488</v>
      </c>
      <c r="Q131" s="15" t="s">
        <v>467</v>
      </c>
      <c r="R131" s="25">
        <v>44562</v>
      </c>
      <c r="S131" s="28">
        <v>44926</v>
      </c>
      <c r="T131" s="26" t="s">
        <v>61</v>
      </c>
      <c r="U131" s="18">
        <v>0</v>
      </c>
      <c r="V131" s="18">
        <v>0</v>
      </c>
      <c r="W131" s="18">
        <v>2</v>
      </c>
      <c r="X131" s="18">
        <v>2</v>
      </c>
      <c r="Y131" s="18">
        <v>4</v>
      </c>
      <c r="Z131" s="15" t="s">
        <v>62</v>
      </c>
      <c r="AA131" s="32" t="s">
        <v>489</v>
      </c>
    </row>
    <row r="132" spans="1:27" ht="409.6" thickBot="1" x14ac:dyDescent="0.3">
      <c r="A132" s="26">
        <f t="shared" si="1"/>
        <v>117</v>
      </c>
      <c r="B132" s="13" t="s">
        <v>51</v>
      </c>
      <c r="C132" s="19">
        <v>4</v>
      </c>
      <c r="D132" s="14" t="s">
        <v>460</v>
      </c>
      <c r="E132" s="15" t="s">
        <v>106</v>
      </c>
      <c r="F132" s="15" t="s">
        <v>54</v>
      </c>
      <c r="G132" s="15" t="s">
        <v>149</v>
      </c>
      <c r="H132" s="15" t="s">
        <v>107</v>
      </c>
      <c r="I132" s="15" t="s">
        <v>108</v>
      </c>
      <c r="J132" s="26" t="s">
        <v>17</v>
      </c>
      <c r="K132" s="26" t="s">
        <v>17</v>
      </c>
      <c r="L132" s="26" t="s">
        <v>17</v>
      </c>
      <c r="M132" s="26" t="s">
        <v>17</v>
      </c>
      <c r="N132" s="15" t="s">
        <v>464</v>
      </c>
      <c r="O132" s="40" t="s">
        <v>490</v>
      </c>
      <c r="P132" s="40" t="s">
        <v>491</v>
      </c>
      <c r="Q132" s="15" t="s">
        <v>467</v>
      </c>
      <c r="R132" s="25">
        <v>44562</v>
      </c>
      <c r="S132" s="28">
        <v>44926</v>
      </c>
      <c r="T132" s="26" t="s">
        <v>61</v>
      </c>
      <c r="U132" s="18">
        <v>1</v>
      </c>
      <c r="V132" s="18">
        <v>1</v>
      </c>
      <c r="W132" s="18">
        <v>0</v>
      </c>
      <c r="X132" s="18">
        <v>2</v>
      </c>
      <c r="Y132" s="18">
        <v>4</v>
      </c>
      <c r="Z132" s="15" t="s">
        <v>62</v>
      </c>
      <c r="AA132" s="32" t="s">
        <v>492</v>
      </c>
    </row>
    <row r="133" spans="1:27" ht="369.75" x14ac:dyDescent="0.25">
      <c r="A133" s="26">
        <f t="shared" si="1"/>
        <v>118</v>
      </c>
      <c r="B133" s="15" t="s">
        <v>230</v>
      </c>
      <c r="C133" s="15">
        <v>6</v>
      </c>
      <c r="D133" s="30" t="s">
        <v>493</v>
      </c>
      <c r="E133" s="15" t="s">
        <v>106</v>
      </c>
      <c r="F133" s="15" t="s">
        <v>54</v>
      </c>
      <c r="G133" s="15" t="s">
        <v>475</v>
      </c>
      <c r="H133" s="15" t="s">
        <v>107</v>
      </c>
      <c r="I133" s="15" t="s">
        <v>108</v>
      </c>
      <c r="J133" s="26" t="s">
        <v>17</v>
      </c>
      <c r="K133" s="26" t="s">
        <v>17</v>
      </c>
      <c r="L133" s="26" t="s">
        <v>17</v>
      </c>
      <c r="M133" s="26" t="s">
        <v>17</v>
      </c>
      <c r="N133" s="15" t="s">
        <v>464</v>
      </c>
      <c r="O133" s="40" t="s">
        <v>494</v>
      </c>
      <c r="P133" s="15" t="s">
        <v>495</v>
      </c>
      <c r="Q133" s="15" t="s">
        <v>467</v>
      </c>
      <c r="R133" s="25">
        <v>44562</v>
      </c>
      <c r="S133" s="28">
        <v>44926</v>
      </c>
      <c r="T133" s="26" t="s">
        <v>61</v>
      </c>
      <c r="U133" s="18">
        <v>0</v>
      </c>
      <c r="V133" s="18">
        <v>1</v>
      </c>
      <c r="W133" s="18">
        <v>1</v>
      </c>
      <c r="X133" s="18">
        <v>1</v>
      </c>
      <c r="Y133" s="18">
        <v>3</v>
      </c>
      <c r="Z133" s="15" t="s">
        <v>62</v>
      </c>
      <c r="AA133" s="32" t="s">
        <v>496</v>
      </c>
    </row>
    <row r="134" spans="1:27" ht="229.5" x14ac:dyDescent="0.25">
      <c r="A134" s="26">
        <f t="shared" si="1"/>
        <v>119</v>
      </c>
      <c r="B134" s="40" t="s">
        <v>51</v>
      </c>
      <c r="C134" s="40">
        <v>2</v>
      </c>
      <c r="D134" s="67" t="s">
        <v>221</v>
      </c>
      <c r="E134" s="40" t="s">
        <v>106</v>
      </c>
      <c r="F134" s="40" t="s">
        <v>54</v>
      </c>
      <c r="G134" s="40" t="s">
        <v>55</v>
      </c>
      <c r="H134" s="40" t="s">
        <v>107</v>
      </c>
      <c r="I134" s="40" t="s">
        <v>108</v>
      </c>
      <c r="J134" s="26" t="s">
        <v>17</v>
      </c>
      <c r="K134" s="26" t="s">
        <v>17</v>
      </c>
      <c r="L134" s="26" t="s">
        <v>17</v>
      </c>
      <c r="M134" s="26" t="s">
        <v>17</v>
      </c>
      <c r="N134" s="40" t="s">
        <v>497</v>
      </c>
      <c r="O134" s="40" t="s">
        <v>498</v>
      </c>
      <c r="P134" s="40" t="s">
        <v>499</v>
      </c>
      <c r="Q134" s="40" t="s">
        <v>247</v>
      </c>
      <c r="R134" s="68">
        <v>44565</v>
      </c>
      <c r="S134" s="68">
        <v>44925</v>
      </c>
      <c r="T134" s="26" t="s">
        <v>61</v>
      </c>
      <c r="U134" s="69">
        <v>3</v>
      </c>
      <c r="V134" s="69">
        <v>3</v>
      </c>
      <c r="W134" s="69">
        <v>3</v>
      </c>
      <c r="X134" s="69">
        <v>3</v>
      </c>
      <c r="Y134" s="70">
        <f>+SUM(U134:X134)</f>
        <v>12</v>
      </c>
      <c r="Z134" s="40" t="s">
        <v>62</v>
      </c>
      <c r="AA134" s="40" t="s">
        <v>500</v>
      </c>
    </row>
    <row r="135" spans="1:27" ht="395.25" x14ac:dyDescent="0.25">
      <c r="A135" s="26">
        <f t="shared" si="1"/>
        <v>120</v>
      </c>
      <c r="B135" s="40" t="s">
        <v>273</v>
      </c>
      <c r="C135" s="40">
        <v>2</v>
      </c>
      <c r="D135" s="67" t="s">
        <v>451</v>
      </c>
      <c r="E135" s="40" t="s">
        <v>106</v>
      </c>
      <c r="F135" s="40" t="s">
        <v>452</v>
      </c>
      <c r="G135" s="40" t="s">
        <v>475</v>
      </c>
      <c r="H135" s="40" t="s">
        <v>107</v>
      </c>
      <c r="I135" s="40" t="s">
        <v>108</v>
      </c>
      <c r="J135" s="26" t="s">
        <v>17</v>
      </c>
      <c r="K135" s="26" t="s">
        <v>17</v>
      </c>
      <c r="L135" s="26" t="s">
        <v>17</v>
      </c>
      <c r="M135" s="26" t="s">
        <v>17</v>
      </c>
      <c r="N135" s="40" t="s">
        <v>497</v>
      </c>
      <c r="O135" s="40" t="s">
        <v>501</v>
      </c>
      <c r="P135" s="40" t="s">
        <v>502</v>
      </c>
      <c r="Q135" s="40" t="s">
        <v>247</v>
      </c>
      <c r="R135" s="68">
        <v>44565</v>
      </c>
      <c r="S135" s="68">
        <v>44925</v>
      </c>
      <c r="T135" s="26" t="s">
        <v>61</v>
      </c>
      <c r="U135" s="70">
        <v>5</v>
      </c>
      <c r="V135" s="70">
        <v>5</v>
      </c>
      <c r="W135" s="70">
        <v>5</v>
      </c>
      <c r="X135" s="70">
        <v>5</v>
      </c>
      <c r="Y135" s="70">
        <f>+SUM(U135:X135)</f>
        <v>20</v>
      </c>
      <c r="Z135" s="40" t="s">
        <v>62</v>
      </c>
      <c r="AA135" s="40" t="s">
        <v>503</v>
      </c>
    </row>
    <row r="136" spans="1:27" ht="267.75" x14ac:dyDescent="0.25">
      <c r="A136" s="26">
        <f t="shared" si="1"/>
        <v>121</v>
      </c>
      <c r="B136" s="40" t="s">
        <v>79</v>
      </c>
      <c r="C136" s="40">
        <v>2</v>
      </c>
      <c r="D136" s="67" t="s">
        <v>226</v>
      </c>
      <c r="E136" s="40" t="s">
        <v>106</v>
      </c>
      <c r="F136" s="40" t="s">
        <v>54</v>
      </c>
      <c r="G136" s="40" t="s">
        <v>163</v>
      </c>
      <c r="H136" s="40" t="s">
        <v>107</v>
      </c>
      <c r="I136" s="40" t="s">
        <v>108</v>
      </c>
      <c r="J136" s="26" t="s">
        <v>17</v>
      </c>
      <c r="K136" s="26" t="s">
        <v>17</v>
      </c>
      <c r="L136" s="26" t="s">
        <v>17</v>
      </c>
      <c r="M136" s="26" t="s">
        <v>17</v>
      </c>
      <c r="N136" s="40" t="s">
        <v>497</v>
      </c>
      <c r="O136" s="40" t="s">
        <v>504</v>
      </c>
      <c r="P136" s="40" t="s">
        <v>505</v>
      </c>
      <c r="Q136" s="40" t="s">
        <v>60</v>
      </c>
      <c r="R136" s="68">
        <v>44565</v>
      </c>
      <c r="S136" s="68">
        <v>44925</v>
      </c>
      <c r="T136" s="26" t="s">
        <v>61</v>
      </c>
      <c r="U136" s="70">
        <v>2</v>
      </c>
      <c r="V136" s="70">
        <v>2</v>
      </c>
      <c r="W136" s="70">
        <v>2</v>
      </c>
      <c r="X136" s="70">
        <v>2</v>
      </c>
      <c r="Y136" s="70">
        <f>+SUM(U136:X136)</f>
        <v>8</v>
      </c>
      <c r="Z136" s="40" t="s">
        <v>62</v>
      </c>
      <c r="AA136" s="40" t="s">
        <v>506</v>
      </c>
    </row>
    <row r="137" spans="1:27" ht="395.25" x14ac:dyDescent="0.25">
      <c r="A137" s="26">
        <f t="shared" si="1"/>
        <v>122</v>
      </c>
      <c r="B137" s="40" t="s">
        <v>230</v>
      </c>
      <c r="C137" s="40">
        <v>6</v>
      </c>
      <c r="D137" s="40" t="s">
        <v>507</v>
      </c>
      <c r="E137" s="40" t="s">
        <v>106</v>
      </c>
      <c r="F137" s="40" t="s">
        <v>268</v>
      </c>
      <c r="G137" s="40" t="s">
        <v>269</v>
      </c>
      <c r="H137" s="40" t="s">
        <v>107</v>
      </c>
      <c r="I137" s="40" t="s">
        <v>108</v>
      </c>
      <c r="J137" s="26" t="s">
        <v>17</v>
      </c>
      <c r="K137" s="26" t="s">
        <v>17</v>
      </c>
      <c r="L137" s="26" t="s">
        <v>17</v>
      </c>
      <c r="M137" s="26" t="s">
        <v>17</v>
      </c>
      <c r="N137" s="40" t="s">
        <v>497</v>
      </c>
      <c r="O137" s="40" t="s">
        <v>508</v>
      </c>
      <c r="P137" s="40" t="s">
        <v>509</v>
      </c>
      <c r="Q137" s="40" t="s">
        <v>247</v>
      </c>
      <c r="R137" s="68">
        <v>44565</v>
      </c>
      <c r="S137" s="68">
        <v>44925</v>
      </c>
      <c r="T137" s="26" t="s">
        <v>61</v>
      </c>
      <c r="U137" s="70">
        <v>2</v>
      </c>
      <c r="V137" s="70">
        <v>2</v>
      </c>
      <c r="W137" s="70">
        <v>2</v>
      </c>
      <c r="X137" s="70">
        <v>2</v>
      </c>
      <c r="Y137" s="70">
        <f>+SUM(U137:X137)</f>
        <v>8</v>
      </c>
      <c r="Z137" s="40" t="s">
        <v>62</v>
      </c>
      <c r="AA137" s="40" t="s">
        <v>510</v>
      </c>
    </row>
    <row r="138" spans="1:27" ht="242.25" x14ac:dyDescent="0.25">
      <c r="A138" s="26">
        <f t="shared" si="1"/>
        <v>123</v>
      </c>
      <c r="B138" s="40" t="s">
        <v>51</v>
      </c>
      <c r="C138" s="40">
        <v>1</v>
      </c>
      <c r="D138" s="40" t="s">
        <v>216</v>
      </c>
      <c r="E138" s="40" t="s">
        <v>106</v>
      </c>
      <c r="F138" s="40" t="s">
        <v>54</v>
      </c>
      <c r="G138" s="40" t="s">
        <v>156</v>
      </c>
      <c r="H138" s="40" t="s">
        <v>107</v>
      </c>
      <c r="I138" s="40" t="s">
        <v>108</v>
      </c>
      <c r="J138" s="26" t="s">
        <v>17</v>
      </c>
      <c r="K138" s="26" t="s">
        <v>17</v>
      </c>
      <c r="L138" s="26" t="s">
        <v>17</v>
      </c>
      <c r="M138" s="26" t="s">
        <v>17</v>
      </c>
      <c r="N138" s="40" t="s">
        <v>497</v>
      </c>
      <c r="O138" s="40" t="s">
        <v>511</v>
      </c>
      <c r="P138" s="40" t="s">
        <v>512</v>
      </c>
      <c r="Q138" s="40" t="s">
        <v>247</v>
      </c>
      <c r="R138" s="68">
        <v>44565</v>
      </c>
      <c r="S138" s="68">
        <v>44925</v>
      </c>
      <c r="T138" s="26" t="s">
        <v>61</v>
      </c>
      <c r="U138" s="70">
        <v>2</v>
      </c>
      <c r="V138" s="70">
        <v>2</v>
      </c>
      <c r="W138" s="70">
        <v>2</v>
      </c>
      <c r="X138" s="70">
        <v>2</v>
      </c>
      <c r="Y138" s="70">
        <f>+SUM(U138:X138)</f>
        <v>8</v>
      </c>
      <c r="Z138" s="40" t="s">
        <v>62</v>
      </c>
      <c r="AA138" s="40" t="s">
        <v>513</v>
      </c>
    </row>
    <row r="139" spans="1:27" ht="409.5" x14ac:dyDescent="0.25">
      <c r="A139" s="26">
        <f t="shared" si="1"/>
        <v>124</v>
      </c>
      <c r="B139" s="40" t="s">
        <v>51</v>
      </c>
      <c r="C139" s="40">
        <v>2</v>
      </c>
      <c r="D139" s="67" t="s">
        <v>221</v>
      </c>
      <c r="E139" s="40" t="s">
        <v>106</v>
      </c>
      <c r="F139" s="40" t="s">
        <v>54</v>
      </c>
      <c r="G139" s="40" t="s">
        <v>269</v>
      </c>
      <c r="H139" s="40" t="s">
        <v>107</v>
      </c>
      <c r="I139" s="40" t="s">
        <v>108</v>
      </c>
      <c r="J139" s="26" t="s">
        <v>17</v>
      </c>
      <c r="K139" s="26" t="s">
        <v>17</v>
      </c>
      <c r="L139" s="26" t="s">
        <v>17</v>
      </c>
      <c r="M139" s="26" t="s">
        <v>17</v>
      </c>
      <c r="N139" s="40" t="s">
        <v>497</v>
      </c>
      <c r="O139" s="40" t="s">
        <v>514</v>
      </c>
      <c r="P139" s="40" t="s">
        <v>515</v>
      </c>
      <c r="Q139" s="40" t="s">
        <v>60</v>
      </c>
      <c r="R139" s="68">
        <v>44565</v>
      </c>
      <c r="S139" s="68">
        <v>44925</v>
      </c>
      <c r="T139" s="26" t="s">
        <v>61</v>
      </c>
      <c r="U139" s="70">
        <v>0</v>
      </c>
      <c r="V139" s="70">
        <v>2</v>
      </c>
      <c r="W139" s="70">
        <v>0</v>
      </c>
      <c r="X139" s="70">
        <v>2</v>
      </c>
      <c r="Y139" s="70">
        <v>4</v>
      </c>
      <c r="Z139" s="40" t="s">
        <v>62</v>
      </c>
      <c r="AA139" s="71" t="s">
        <v>516</v>
      </c>
    </row>
    <row r="140" spans="1:27" ht="409.5" x14ac:dyDescent="0.25">
      <c r="A140" s="26">
        <f t="shared" si="1"/>
        <v>125</v>
      </c>
      <c r="B140" s="15" t="s">
        <v>51</v>
      </c>
      <c r="C140" s="15">
        <v>2</v>
      </c>
      <c r="D140" s="30" t="s">
        <v>221</v>
      </c>
      <c r="E140" s="15" t="s">
        <v>106</v>
      </c>
      <c r="F140" s="15" t="s">
        <v>54</v>
      </c>
      <c r="G140" s="15" t="s">
        <v>156</v>
      </c>
      <c r="H140" s="15" t="s">
        <v>107</v>
      </c>
      <c r="I140" s="15" t="s">
        <v>108</v>
      </c>
      <c r="J140" s="26" t="s">
        <v>17</v>
      </c>
      <c r="K140" s="26" t="s">
        <v>17</v>
      </c>
      <c r="L140" s="26" t="s">
        <v>17</v>
      </c>
      <c r="M140" s="26" t="s">
        <v>17</v>
      </c>
      <c r="N140" s="15" t="s">
        <v>517</v>
      </c>
      <c r="O140" s="33" t="s">
        <v>518</v>
      </c>
      <c r="P140" s="33" t="s">
        <v>519</v>
      </c>
      <c r="Q140" s="15" t="s">
        <v>520</v>
      </c>
      <c r="R140" s="25">
        <v>44564</v>
      </c>
      <c r="S140" s="28">
        <v>44926</v>
      </c>
      <c r="T140" s="26" t="s">
        <v>61</v>
      </c>
      <c r="U140" s="31">
        <v>3</v>
      </c>
      <c r="V140" s="31">
        <v>3</v>
      </c>
      <c r="W140" s="31">
        <v>3</v>
      </c>
      <c r="X140" s="31">
        <v>3</v>
      </c>
      <c r="Y140" s="18">
        <f>+SUM(U140:X140)</f>
        <v>12</v>
      </c>
      <c r="Z140" s="15" t="s">
        <v>62</v>
      </c>
      <c r="AA140" s="32" t="s">
        <v>521</v>
      </c>
    </row>
    <row r="141" spans="1:27" ht="409.5" x14ac:dyDescent="0.25">
      <c r="A141" s="26">
        <f t="shared" si="1"/>
        <v>126</v>
      </c>
      <c r="B141" s="15" t="s">
        <v>230</v>
      </c>
      <c r="C141" s="15">
        <v>6</v>
      </c>
      <c r="D141" s="30" t="s">
        <v>493</v>
      </c>
      <c r="E141" s="15" t="s">
        <v>106</v>
      </c>
      <c r="F141" s="15" t="s">
        <v>268</v>
      </c>
      <c r="G141" s="15" t="s">
        <v>156</v>
      </c>
      <c r="H141" s="15" t="s">
        <v>107</v>
      </c>
      <c r="I141" s="15" t="s">
        <v>108</v>
      </c>
      <c r="J141" s="26" t="s">
        <v>17</v>
      </c>
      <c r="K141" s="26" t="s">
        <v>17</v>
      </c>
      <c r="L141" s="26" t="s">
        <v>17</v>
      </c>
      <c r="M141" s="26" t="s">
        <v>17</v>
      </c>
      <c r="N141" s="15" t="s">
        <v>517</v>
      </c>
      <c r="O141" s="33" t="s">
        <v>522</v>
      </c>
      <c r="P141" s="33" t="s">
        <v>523</v>
      </c>
      <c r="Q141" s="15" t="s">
        <v>520</v>
      </c>
      <c r="R141" s="25">
        <v>44564</v>
      </c>
      <c r="S141" s="28">
        <v>44926</v>
      </c>
      <c r="T141" s="26" t="s">
        <v>61</v>
      </c>
      <c r="U141" s="31">
        <v>3</v>
      </c>
      <c r="V141" s="31">
        <v>3</v>
      </c>
      <c r="W141" s="31">
        <v>3</v>
      </c>
      <c r="X141" s="31">
        <v>3</v>
      </c>
      <c r="Y141" s="18">
        <f t="shared" ref="Y141:Y144" si="3">+SUM(U141:X141)</f>
        <v>12</v>
      </c>
      <c r="Z141" s="15" t="s">
        <v>62</v>
      </c>
      <c r="AA141" s="33" t="s">
        <v>524</v>
      </c>
    </row>
    <row r="142" spans="1:27" ht="409.5" x14ac:dyDescent="0.25">
      <c r="A142" s="26">
        <f t="shared" si="1"/>
        <v>127</v>
      </c>
      <c r="B142" s="15" t="s">
        <v>273</v>
      </c>
      <c r="C142" s="15">
        <v>2</v>
      </c>
      <c r="D142" s="30" t="s">
        <v>451</v>
      </c>
      <c r="E142" s="15" t="s">
        <v>106</v>
      </c>
      <c r="F142" s="15" t="s">
        <v>452</v>
      </c>
      <c r="G142" s="15" t="s">
        <v>156</v>
      </c>
      <c r="H142" s="15" t="s">
        <v>107</v>
      </c>
      <c r="I142" s="15" t="s">
        <v>108</v>
      </c>
      <c r="J142" s="26" t="s">
        <v>17</v>
      </c>
      <c r="K142" s="26" t="s">
        <v>17</v>
      </c>
      <c r="L142" s="26" t="s">
        <v>17</v>
      </c>
      <c r="M142" s="26" t="s">
        <v>17</v>
      </c>
      <c r="N142" s="15" t="s">
        <v>517</v>
      </c>
      <c r="O142" s="33" t="s">
        <v>525</v>
      </c>
      <c r="P142" s="33" t="s">
        <v>526</v>
      </c>
      <c r="Q142" s="15" t="s">
        <v>520</v>
      </c>
      <c r="R142" s="25">
        <v>44564</v>
      </c>
      <c r="S142" s="28">
        <v>44926</v>
      </c>
      <c r="T142" s="26" t="s">
        <v>61</v>
      </c>
      <c r="U142" s="31">
        <v>3</v>
      </c>
      <c r="V142" s="31">
        <v>3</v>
      </c>
      <c r="W142" s="31">
        <v>3</v>
      </c>
      <c r="X142" s="31">
        <v>3</v>
      </c>
      <c r="Y142" s="18">
        <f t="shared" si="3"/>
        <v>12</v>
      </c>
      <c r="Z142" s="15" t="s">
        <v>62</v>
      </c>
      <c r="AA142" s="34" t="s">
        <v>527</v>
      </c>
    </row>
    <row r="143" spans="1:27" ht="409.5" x14ac:dyDescent="0.25">
      <c r="A143" s="26">
        <f t="shared" si="1"/>
        <v>128</v>
      </c>
      <c r="B143" s="15" t="s">
        <v>79</v>
      </c>
      <c r="C143" s="15">
        <v>2</v>
      </c>
      <c r="D143" s="30" t="s">
        <v>226</v>
      </c>
      <c r="E143" s="15" t="s">
        <v>106</v>
      </c>
      <c r="F143" s="15" t="s">
        <v>452</v>
      </c>
      <c r="G143" s="15" t="s">
        <v>156</v>
      </c>
      <c r="H143" s="15" t="s">
        <v>107</v>
      </c>
      <c r="I143" s="15" t="s">
        <v>108</v>
      </c>
      <c r="J143" s="26" t="s">
        <v>17</v>
      </c>
      <c r="K143" s="26" t="s">
        <v>17</v>
      </c>
      <c r="L143" s="26" t="s">
        <v>17</v>
      </c>
      <c r="M143" s="26" t="s">
        <v>17</v>
      </c>
      <c r="N143" s="15" t="s">
        <v>517</v>
      </c>
      <c r="O143" s="33" t="s">
        <v>528</v>
      </c>
      <c r="P143" s="33" t="s">
        <v>529</v>
      </c>
      <c r="Q143" s="15" t="s">
        <v>520</v>
      </c>
      <c r="R143" s="25">
        <v>44564</v>
      </c>
      <c r="S143" s="28">
        <v>44926</v>
      </c>
      <c r="T143" s="26" t="s">
        <v>61</v>
      </c>
      <c r="U143" s="31">
        <v>2</v>
      </c>
      <c r="V143" s="31">
        <v>2</v>
      </c>
      <c r="W143" s="31">
        <v>2</v>
      </c>
      <c r="X143" s="31">
        <v>2</v>
      </c>
      <c r="Y143" s="18">
        <f t="shared" si="3"/>
        <v>8</v>
      </c>
      <c r="Z143" s="15" t="s">
        <v>62</v>
      </c>
      <c r="AA143" s="33" t="s">
        <v>530</v>
      </c>
    </row>
    <row r="144" spans="1:27" ht="409.6" thickBot="1" x14ac:dyDescent="0.3">
      <c r="A144" s="26">
        <f t="shared" si="1"/>
        <v>129</v>
      </c>
      <c r="B144" s="19" t="s">
        <v>51</v>
      </c>
      <c r="C144" s="19">
        <v>4</v>
      </c>
      <c r="D144" s="20" t="s">
        <v>460</v>
      </c>
      <c r="E144" s="15" t="s">
        <v>106</v>
      </c>
      <c r="F144" s="19" t="s">
        <v>54</v>
      </c>
      <c r="G144" s="19" t="s">
        <v>156</v>
      </c>
      <c r="H144" s="15" t="s">
        <v>107</v>
      </c>
      <c r="I144" s="15" t="s">
        <v>108</v>
      </c>
      <c r="J144" s="26" t="s">
        <v>17</v>
      </c>
      <c r="K144" s="26" t="s">
        <v>17</v>
      </c>
      <c r="L144" s="26" t="s">
        <v>17</v>
      </c>
      <c r="M144" s="26" t="s">
        <v>17</v>
      </c>
      <c r="N144" s="15" t="s">
        <v>517</v>
      </c>
      <c r="O144" s="35" t="s">
        <v>531</v>
      </c>
      <c r="P144" s="35" t="s">
        <v>532</v>
      </c>
      <c r="Q144" s="15" t="s">
        <v>520</v>
      </c>
      <c r="R144" s="25">
        <v>44564</v>
      </c>
      <c r="S144" s="28">
        <v>44926</v>
      </c>
      <c r="T144" s="26" t="s">
        <v>61</v>
      </c>
      <c r="U144" s="31">
        <v>3</v>
      </c>
      <c r="V144" s="31">
        <v>3</v>
      </c>
      <c r="W144" s="31">
        <v>3</v>
      </c>
      <c r="X144" s="31">
        <v>3</v>
      </c>
      <c r="Y144" s="22">
        <f t="shared" si="3"/>
        <v>12</v>
      </c>
      <c r="Z144" s="15" t="s">
        <v>62</v>
      </c>
      <c r="AA144" s="35" t="s">
        <v>533</v>
      </c>
    </row>
    <row r="145" spans="1:27" ht="382.5" x14ac:dyDescent="0.25">
      <c r="A145" s="26">
        <f t="shared" si="1"/>
        <v>130</v>
      </c>
      <c r="B145" s="15" t="s">
        <v>51</v>
      </c>
      <c r="C145" s="15">
        <v>2</v>
      </c>
      <c r="D145" s="30" t="s">
        <v>221</v>
      </c>
      <c r="E145" s="15" t="s">
        <v>106</v>
      </c>
      <c r="F145" s="15" t="s">
        <v>54</v>
      </c>
      <c r="G145" s="15" t="s">
        <v>55</v>
      </c>
      <c r="H145" s="15" t="s">
        <v>107</v>
      </c>
      <c r="I145" s="15" t="s">
        <v>108</v>
      </c>
      <c r="J145" s="26" t="s">
        <v>17</v>
      </c>
      <c r="K145" s="26" t="s">
        <v>17</v>
      </c>
      <c r="L145" s="26" t="s">
        <v>17</v>
      </c>
      <c r="M145" s="26" t="s">
        <v>17</v>
      </c>
      <c r="N145" s="15" t="s">
        <v>534</v>
      </c>
      <c r="O145" s="15" t="s">
        <v>535</v>
      </c>
      <c r="P145" s="15" t="s">
        <v>536</v>
      </c>
      <c r="Q145" s="15" t="s">
        <v>537</v>
      </c>
      <c r="R145" s="36">
        <v>44562</v>
      </c>
      <c r="S145" s="28">
        <v>44926</v>
      </c>
      <c r="T145" s="26" t="s">
        <v>61</v>
      </c>
      <c r="U145" s="31">
        <v>3</v>
      </c>
      <c r="V145" s="18">
        <v>3</v>
      </c>
      <c r="W145" s="18">
        <v>3</v>
      </c>
      <c r="X145" s="18">
        <v>3</v>
      </c>
      <c r="Y145" s="18">
        <f>+SUM(U145:X145)</f>
        <v>12</v>
      </c>
      <c r="Z145" s="15" t="s">
        <v>62</v>
      </c>
      <c r="AA145" s="15" t="s">
        <v>538</v>
      </c>
    </row>
    <row r="146" spans="1:27" ht="409.5" x14ac:dyDescent="0.25">
      <c r="A146" s="26">
        <f t="shared" ref="A146:A209" si="4">(A145+1)</f>
        <v>131</v>
      </c>
      <c r="B146" s="15" t="s">
        <v>273</v>
      </c>
      <c r="C146" s="15">
        <v>2</v>
      </c>
      <c r="D146" s="30" t="s">
        <v>451</v>
      </c>
      <c r="E146" s="15" t="s">
        <v>106</v>
      </c>
      <c r="F146" s="15" t="s">
        <v>54</v>
      </c>
      <c r="G146" s="15" t="s">
        <v>313</v>
      </c>
      <c r="H146" s="15" t="s">
        <v>107</v>
      </c>
      <c r="I146" s="15" t="s">
        <v>108</v>
      </c>
      <c r="J146" s="26" t="s">
        <v>17</v>
      </c>
      <c r="K146" s="26" t="s">
        <v>17</v>
      </c>
      <c r="L146" s="26" t="s">
        <v>17</v>
      </c>
      <c r="M146" s="26" t="s">
        <v>17</v>
      </c>
      <c r="N146" s="15" t="s">
        <v>534</v>
      </c>
      <c r="O146" s="15" t="s">
        <v>539</v>
      </c>
      <c r="P146" s="15" t="s">
        <v>540</v>
      </c>
      <c r="Q146" s="15" t="s">
        <v>537</v>
      </c>
      <c r="R146" s="36">
        <v>44562</v>
      </c>
      <c r="S146" s="28">
        <v>44926</v>
      </c>
      <c r="T146" s="26" t="s">
        <v>61</v>
      </c>
      <c r="U146" s="18">
        <v>2</v>
      </c>
      <c r="V146" s="18">
        <v>2</v>
      </c>
      <c r="W146" s="18">
        <v>2</v>
      </c>
      <c r="X146" s="18">
        <v>2</v>
      </c>
      <c r="Y146" s="18">
        <f t="shared" ref="Y146:Y149" si="5">+SUM(U146:X146)</f>
        <v>8</v>
      </c>
      <c r="Z146" s="15" t="s">
        <v>62</v>
      </c>
      <c r="AA146" s="15" t="s">
        <v>541</v>
      </c>
    </row>
    <row r="147" spans="1:27" ht="409.5" x14ac:dyDescent="0.25">
      <c r="A147" s="26">
        <f t="shared" si="4"/>
        <v>132</v>
      </c>
      <c r="B147" s="15" t="s">
        <v>230</v>
      </c>
      <c r="C147" s="15">
        <v>6</v>
      </c>
      <c r="D147" s="30" t="s">
        <v>507</v>
      </c>
      <c r="E147" s="15" t="s">
        <v>106</v>
      </c>
      <c r="F147" s="15" t="s">
        <v>54</v>
      </c>
      <c r="G147" s="15" t="s">
        <v>156</v>
      </c>
      <c r="H147" s="15" t="s">
        <v>107</v>
      </c>
      <c r="I147" s="15" t="s">
        <v>108</v>
      </c>
      <c r="J147" s="26" t="s">
        <v>17</v>
      </c>
      <c r="K147" s="26" t="s">
        <v>17</v>
      </c>
      <c r="L147" s="26" t="s">
        <v>17</v>
      </c>
      <c r="M147" s="26" t="s">
        <v>17</v>
      </c>
      <c r="N147" s="15" t="s">
        <v>534</v>
      </c>
      <c r="O147" s="15" t="s">
        <v>542</v>
      </c>
      <c r="P147" s="15" t="s">
        <v>1308</v>
      </c>
      <c r="Q147" s="15" t="s">
        <v>537</v>
      </c>
      <c r="R147" s="36">
        <v>44562</v>
      </c>
      <c r="S147" s="28">
        <v>44926</v>
      </c>
      <c r="T147" s="26" t="s">
        <v>61</v>
      </c>
      <c r="U147" s="18">
        <v>0</v>
      </c>
      <c r="V147" s="18">
        <v>1</v>
      </c>
      <c r="W147" s="18">
        <v>1</v>
      </c>
      <c r="X147" s="18">
        <v>1</v>
      </c>
      <c r="Y147" s="18">
        <f t="shared" si="5"/>
        <v>3</v>
      </c>
      <c r="Z147" s="15" t="s">
        <v>62</v>
      </c>
      <c r="AA147" s="15" t="s">
        <v>543</v>
      </c>
    </row>
    <row r="148" spans="1:27" ht="216.75" x14ac:dyDescent="0.25">
      <c r="A148" s="26">
        <f t="shared" si="4"/>
        <v>133</v>
      </c>
      <c r="B148" s="15" t="s">
        <v>79</v>
      </c>
      <c r="C148" s="15">
        <v>2</v>
      </c>
      <c r="D148" s="30" t="s">
        <v>226</v>
      </c>
      <c r="E148" s="15" t="s">
        <v>106</v>
      </c>
      <c r="F148" s="15" t="s">
        <v>54</v>
      </c>
      <c r="G148" s="15" t="s">
        <v>163</v>
      </c>
      <c r="H148" s="15" t="s">
        <v>107</v>
      </c>
      <c r="I148" s="15" t="s">
        <v>108</v>
      </c>
      <c r="J148" s="26" t="s">
        <v>17</v>
      </c>
      <c r="K148" s="26" t="s">
        <v>17</v>
      </c>
      <c r="L148" s="26" t="s">
        <v>17</v>
      </c>
      <c r="M148" s="26" t="s">
        <v>17</v>
      </c>
      <c r="N148" s="15" t="s">
        <v>534</v>
      </c>
      <c r="O148" s="15" t="s">
        <v>544</v>
      </c>
      <c r="P148" s="15" t="s">
        <v>545</v>
      </c>
      <c r="Q148" s="15" t="s">
        <v>537</v>
      </c>
      <c r="R148" s="36">
        <v>44562</v>
      </c>
      <c r="S148" s="28">
        <v>44926</v>
      </c>
      <c r="T148" s="26" t="s">
        <v>61</v>
      </c>
      <c r="U148" s="18">
        <v>0</v>
      </c>
      <c r="V148" s="18">
        <v>1</v>
      </c>
      <c r="W148" s="18">
        <v>1</v>
      </c>
      <c r="X148" s="18">
        <v>1</v>
      </c>
      <c r="Y148" s="18">
        <f t="shared" si="5"/>
        <v>3</v>
      </c>
      <c r="Z148" s="15" t="s">
        <v>62</v>
      </c>
      <c r="AA148" s="15" t="s">
        <v>546</v>
      </c>
    </row>
    <row r="149" spans="1:27" ht="409.6" thickBot="1" x14ac:dyDescent="0.3">
      <c r="A149" s="26">
        <f t="shared" si="4"/>
        <v>134</v>
      </c>
      <c r="B149" s="19" t="s">
        <v>51</v>
      </c>
      <c r="C149" s="19">
        <v>4</v>
      </c>
      <c r="D149" s="20" t="s">
        <v>460</v>
      </c>
      <c r="E149" s="15" t="s">
        <v>106</v>
      </c>
      <c r="F149" s="19" t="s">
        <v>54</v>
      </c>
      <c r="G149" s="19" t="s">
        <v>55</v>
      </c>
      <c r="H149" s="19" t="s">
        <v>107</v>
      </c>
      <c r="I149" s="19" t="s">
        <v>108</v>
      </c>
      <c r="J149" s="26" t="s">
        <v>17</v>
      </c>
      <c r="K149" s="26" t="s">
        <v>17</v>
      </c>
      <c r="L149" s="26" t="s">
        <v>17</v>
      </c>
      <c r="M149" s="26" t="s">
        <v>17</v>
      </c>
      <c r="N149" s="15" t="s">
        <v>534</v>
      </c>
      <c r="O149" s="15" t="s">
        <v>547</v>
      </c>
      <c r="P149" s="15" t="s">
        <v>548</v>
      </c>
      <c r="Q149" s="15" t="s">
        <v>537</v>
      </c>
      <c r="R149" s="36">
        <v>44562</v>
      </c>
      <c r="S149" s="28">
        <v>44926</v>
      </c>
      <c r="T149" s="26" t="s">
        <v>61</v>
      </c>
      <c r="U149" s="22">
        <v>4</v>
      </c>
      <c r="V149" s="22">
        <v>5</v>
      </c>
      <c r="W149" s="22">
        <v>4</v>
      </c>
      <c r="X149" s="22">
        <v>5</v>
      </c>
      <c r="Y149" s="22">
        <f t="shared" si="5"/>
        <v>18</v>
      </c>
      <c r="Z149" s="19" t="s">
        <v>62</v>
      </c>
      <c r="AA149" s="15" t="s">
        <v>549</v>
      </c>
    </row>
    <row r="150" spans="1:27" ht="409.5" x14ac:dyDescent="0.25">
      <c r="A150" s="26">
        <f t="shared" si="4"/>
        <v>135</v>
      </c>
      <c r="B150" s="40" t="s">
        <v>273</v>
      </c>
      <c r="C150" s="40">
        <v>2</v>
      </c>
      <c r="D150" s="67" t="s">
        <v>451</v>
      </c>
      <c r="E150" s="40" t="s">
        <v>106</v>
      </c>
      <c r="F150" s="40" t="s">
        <v>452</v>
      </c>
      <c r="G150" s="40" t="s">
        <v>313</v>
      </c>
      <c r="H150" s="40" t="s">
        <v>107</v>
      </c>
      <c r="I150" s="40" t="s">
        <v>108</v>
      </c>
      <c r="J150" s="26" t="s">
        <v>17</v>
      </c>
      <c r="K150" s="26" t="s">
        <v>17</v>
      </c>
      <c r="L150" s="26" t="s">
        <v>17</v>
      </c>
      <c r="M150" s="26" t="s">
        <v>17</v>
      </c>
      <c r="N150" s="26" t="s">
        <v>550</v>
      </c>
      <c r="O150" s="15" t="s">
        <v>551</v>
      </c>
      <c r="P150" s="15" t="s">
        <v>552</v>
      </c>
      <c r="Q150" s="15" t="s">
        <v>407</v>
      </c>
      <c r="R150" s="72">
        <v>44564</v>
      </c>
      <c r="S150" s="72">
        <v>44915</v>
      </c>
      <c r="T150" s="26" t="s">
        <v>61</v>
      </c>
      <c r="U150" s="29">
        <v>3</v>
      </c>
      <c r="V150" s="18">
        <v>3</v>
      </c>
      <c r="W150" s="18">
        <v>3</v>
      </c>
      <c r="X150" s="18">
        <v>3</v>
      </c>
      <c r="Y150" s="18">
        <f>+U150+V150+W150+X150</f>
        <v>12</v>
      </c>
      <c r="Z150" s="15" t="s">
        <v>62</v>
      </c>
      <c r="AA150" s="15" t="s">
        <v>553</v>
      </c>
    </row>
    <row r="151" spans="1:27" ht="409.5" x14ac:dyDescent="0.25">
      <c r="A151" s="26">
        <f t="shared" si="4"/>
        <v>136</v>
      </c>
      <c r="B151" s="40" t="s">
        <v>79</v>
      </c>
      <c r="C151" s="40">
        <v>2</v>
      </c>
      <c r="D151" s="67" t="s">
        <v>226</v>
      </c>
      <c r="E151" s="40" t="s">
        <v>106</v>
      </c>
      <c r="F151" s="40" t="s">
        <v>54</v>
      </c>
      <c r="G151" s="40" t="s">
        <v>163</v>
      </c>
      <c r="H151" s="40" t="s">
        <v>107</v>
      </c>
      <c r="I151" s="40" t="s">
        <v>108</v>
      </c>
      <c r="J151" s="26" t="s">
        <v>17</v>
      </c>
      <c r="K151" s="26" t="s">
        <v>17</v>
      </c>
      <c r="L151" s="26" t="s">
        <v>17</v>
      </c>
      <c r="M151" s="26" t="s">
        <v>17</v>
      </c>
      <c r="N151" s="26" t="s">
        <v>550</v>
      </c>
      <c r="O151" s="15" t="s">
        <v>554</v>
      </c>
      <c r="P151" s="15" t="s">
        <v>555</v>
      </c>
      <c r="Q151" s="15" t="s">
        <v>407</v>
      </c>
      <c r="R151" s="72">
        <v>44564</v>
      </c>
      <c r="S151" s="72">
        <v>44915</v>
      </c>
      <c r="T151" s="26" t="s">
        <v>61</v>
      </c>
      <c r="U151" s="18">
        <v>0</v>
      </c>
      <c r="V151" s="18">
        <v>1</v>
      </c>
      <c r="W151" s="18">
        <v>2</v>
      </c>
      <c r="X151" s="18">
        <v>3</v>
      </c>
      <c r="Y151" s="18">
        <f t="shared" ref="Y151:Y154" si="6">+U151+V151+W151+X151</f>
        <v>6</v>
      </c>
      <c r="Z151" s="15" t="s">
        <v>62</v>
      </c>
      <c r="AA151" s="15" t="s">
        <v>1309</v>
      </c>
    </row>
    <row r="152" spans="1:27" ht="409.5" x14ac:dyDescent="0.25">
      <c r="A152" s="26">
        <f t="shared" si="4"/>
        <v>137</v>
      </c>
      <c r="B152" s="40" t="s">
        <v>51</v>
      </c>
      <c r="C152" s="40">
        <v>4</v>
      </c>
      <c r="D152" s="67" t="s">
        <v>556</v>
      </c>
      <c r="E152" s="40" t="s">
        <v>106</v>
      </c>
      <c r="F152" s="40" t="s">
        <v>54</v>
      </c>
      <c r="G152" s="40" t="s">
        <v>55</v>
      </c>
      <c r="H152" s="40" t="s">
        <v>107</v>
      </c>
      <c r="I152" s="40" t="s">
        <v>108</v>
      </c>
      <c r="J152" s="26" t="s">
        <v>17</v>
      </c>
      <c r="K152" s="26" t="s">
        <v>17</v>
      </c>
      <c r="L152" s="26" t="s">
        <v>17</v>
      </c>
      <c r="M152" s="26" t="s">
        <v>17</v>
      </c>
      <c r="N152" s="26" t="s">
        <v>550</v>
      </c>
      <c r="O152" s="15" t="s">
        <v>557</v>
      </c>
      <c r="P152" s="15" t="s">
        <v>558</v>
      </c>
      <c r="Q152" s="15" t="s">
        <v>407</v>
      </c>
      <c r="R152" s="72">
        <v>44564</v>
      </c>
      <c r="S152" s="72">
        <v>44915</v>
      </c>
      <c r="T152" s="26" t="s">
        <v>61</v>
      </c>
      <c r="U152" s="18">
        <v>4</v>
      </c>
      <c r="V152" s="18">
        <v>5</v>
      </c>
      <c r="W152" s="18">
        <v>5</v>
      </c>
      <c r="X152" s="18">
        <v>5</v>
      </c>
      <c r="Y152" s="18">
        <f t="shared" si="6"/>
        <v>19</v>
      </c>
      <c r="Z152" s="15" t="s">
        <v>62</v>
      </c>
      <c r="AA152" s="15" t="s">
        <v>559</v>
      </c>
    </row>
    <row r="153" spans="1:27" ht="409.5" x14ac:dyDescent="0.25">
      <c r="A153" s="26">
        <f t="shared" si="4"/>
        <v>138</v>
      </c>
      <c r="B153" s="40" t="s">
        <v>51</v>
      </c>
      <c r="C153" s="40">
        <v>2</v>
      </c>
      <c r="D153" s="67" t="s">
        <v>221</v>
      </c>
      <c r="E153" s="40" t="s">
        <v>106</v>
      </c>
      <c r="F153" s="40" t="s">
        <v>54</v>
      </c>
      <c r="G153" s="40" t="s">
        <v>156</v>
      </c>
      <c r="H153" s="40" t="s">
        <v>107</v>
      </c>
      <c r="I153" s="40" t="s">
        <v>108</v>
      </c>
      <c r="J153" s="26" t="s">
        <v>17</v>
      </c>
      <c r="K153" s="26" t="s">
        <v>17</v>
      </c>
      <c r="L153" s="26" t="s">
        <v>17</v>
      </c>
      <c r="M153" s="26" t="s">
        <v>17</v>
      </c>
      <c r="N153" s="26" t="s">
        <v>550</v>
      </c>
      <c r="O153" s="15" t="s">
        <v>560</v>
      </c>
      <c r="P153" s="15" t="s">
        <v>1310</v>
      </c>
      <c r="Q153" s="15" t="s">
        <v>407</v>
      </c>
      <c r="R153" s="72">
        <v>44564</v>
      </c>
      <c r="S153" s="72">
        <v>44915</v>
      </c>
      <c r="T153" s="26" t="s">
        <v>61</v>
      </c>
      <c r="U153" s="18">
        <v>2</v>
      </c>
      <c r="V153" s="18">
        <v>2</v>
      </c>
      <c r="W153" s="18">
        <v>2</v>
      </c>
      <c r="X153" s="18">
        <v>2</v>
      </c>
      <c r="Y153" s="18">
        <f t="shared" si="6"/>
        <v>8</v>
      </c>
      <c r="Z153" s="15" t="s">
        <v>62</v>
      </c>
      <c r="AA153" s="15" t="s">
        <v>561</v>
      </c>
    </row>
    <row r="154" spans="1:27" ht="191.25" x14ac:dyDescent="0.25">
      <c r="A154" s="26">
        <f t="shared" si="4"/>
        <v>139</v>
      </c>
      <c r="B154" s="40" t="s">
        <v>51</v>
      </c>
      <c r="C154" s="40">
        <v>4</v>
      </c>
      <c r="D154" s="67" t="s">
        <v>460</v>
      </c>
      <c r="E154" s="40" t="s">
        <v>106</v>
      </c>
      <c r="F154" s="40" t="s">
        <v>54</v>
      </c>
      <c r="G154" s="40" t="s">
        <v>156</v>
      </c>
      <c r="H154" s="40" t="s">
        <v>107</v>
      </c>
      <c r="I154" s="40" t="s">
        <v>108</v>
      </c>
      <c r="J154" s="26" t="s">
        <v>17</v>
      </c>
      <c r="K154" s="26" t="s">
        <v>17</v>
      </c>
      <c r="L154" s="26" t="s">
        <v>17</v>
      </c>
      <c r="M154" s="26" t="s">
        <v>17</v>
      </c>
      <c r="N154" s="26" t="s">
        <v>550</v>
      </c>
      <c r="O154" s="15" t="s">
        <v>562</v>
      </c>
      <c r="P154" s="15" t="s">
        <v>563</v>
      </c>
      <c r="Q154" s="15" t="s">
        <v>407</v>
      </c>
      <c r="R154" s="72">
        <v>44564</v>
      </c>
      <c r="S154" s="72">
        <v>44915</v>
      </c>
      <c r="T154" s="26" t="s">
        <v>61</v>
      </c>
      <c r="U154" s="18">
        <v>2</v>
      </c>
      <c r="V154" s="18">
        <v>2</v>
      </c>
      <c r="W154" s="18">
        <v>2</v>
      </c>
      <c r="X154" s="18">
        <v>2</v>
      </c>
      <c r="Y154" s="18">
        <f t="shared" si="6"/>
        <v>8</v>
      </c>
      <c r="Z154" s="15" t="s">
        <v>62</v>
      </c>
      <c r="AA154" s="15" t="s">
        <v>564</v>
      </c>
    </row>
    <row r="155" spans="1:27" ht="409.5" x14ac:dyDescent="0.25">
      <c r="A155" s="26">
        <f t="shared" si="4"/>
        <v>140</v>
      </c>
      <c r="B155" s="15" t="s">
        <v>79</v>
      </c>
      <c r="C155" s="15">
        <v>6</v>
      </c>
      <c r="D155" s="30" t="s">
        <v>447</v>
      </c>
      <c r="E155" s="15" t="s">
        <v>106</v>
      </c>
      <c r="F155" s="15" t="s">
        <v>54</v>
      </c>
      <c r="G155" s="15" t="s">
        <v>475</v>
      </c>
      <c r="H155" s="15" t="s">
        <v>107</v>
      </c>
      <c r="I155" s="15" t="s">
        <v>108</v>
      </c>
      <c r="J155" s="26" t="s">
        <v>17</v>
      </c>
      <c r="K155" s="26" t="s">
        <v>17</v>
      </c>
      <c r="L155" s="26" t="s">
        <v>17</v>
      </c>
      <c r="M155" s="26" t="s">
        <v>17</v>
      </c>
      <c r="N155" s="15" t="s">
        <v>565</v>
      </c>
      <c r="O155" s="15" t="s">
        <v>566</v>
      </c>
      <c r="P155" s="15" t="s">
        <v>567</v>
      </c>
      <c r="Q155" s="15" t="s">
        <v>568</v>
      </c>
      <c r="R155" s="72">
        <v>44562</v>
      </c>
      <c r="S155" s="72">
        <v>44926</v>
      </c>
      <c r="T155" s="26" t="s">
        <v>61</v>
      </c>
      <c r="U155" s="29">
        <v>1</v>
      </c>
      <c r="V155" s="18">
        <v>1</v>
      </c>
      <c r="W155" s="18">
        <v>1</v>
      </c>
      <c r="X155" s="18">
        <v>1</v>
      </c>
      <c r="Y155" s="18">
        <f t="shared" ref="Y155:Y163" si="7">+SUM(U155:X155)</f>
        <v>4</v>
      </c>
      <c r="Z155" s="15" t="s">
        <v>62</v>
      </c>
      <c r="AA155" s="26" t="s">
        <v>569</v>
      </c>
    </row>
    <row r="156" spans="1:27" ht="409.5" x14ac:dyDescent="0.25">
      <c r="A156" s="26">
        <f t="shared" si="4"/>
        <v>141</v>
      </c>
      <c r="B156" s="15" t="s">
        <v>79</v>
      </c>
      <c r="C156" s="15">
        <v>6</v>
      </c>
      <c r="D156" s="30" t="s">
        <v>447</v>
      </c>
      <c r="E156" s="15" t="s">
        <v>106</v>
      </c>
      <c r="F156" s="15" t="s">
        <v>54</v>
      </c>
      <c r="G156" s="15" t="s">
        <v>475</v>
      </c>
      <c r="H156" s="15" t="s">
        <v>107</v>
      </c>
      <c r="I156" s="15" t="s">
        <v>108</v>
      </c>
      <c r="J156" s="26" t="s">
        <v>17</v>
      </c>
      <c r="K156" s="26" t="s">
        <v>17</v>
      </c>
      <c r="L156" s="26" t="s">
        <v>17</v>
      </c>
      <c r="M156" s="26" t="s">
        <v>17</v>
      </c>
      <c r="N156" s="15" t="s">
        <v>565</v>
      </c>
      <c r="O156" s="15" t="s">
        <v>570</v>
      </c>
      <c r="P156" s="15" t="s">
        <v>571</v>
      </c>
      <c r="Q156" s="15" t="s">
        <v>568</v>
      </c>
      <c r="R156" s="72">
        <v>44562</v>
      </c>
      <c r="S156" s="72">
        <v>44743</v>
      </c>
      <c r="T156" s="26" t="s">
        <v>61</v>
      </c>
      <c r="U156" s="29">
        <v>2</v>
      </c>
      <c r="V156" s="18">
        <v>2</v>
      </c>
      <c r="W156" s="18">
        <v>2</v>
      </c>
      <c r="X156" s="18">
        <v>2</v>
      </c>
      <c r="Y156" s="18">
        <v>8</v>
      </c>
      <c r="Z156" s="15" t="s">
        <v>62</v>
      </c>
      <c r="AA156" s="26" t="s">
        <v>572</v>
      </c>
    </row>
    <row r="157" spans="1:27" ht="409.5" x14ac:dyDescent="0.25">
      <c r="A157" s="26">
        <f t="shared" si="4"/>
        <v>142</v>
      </c>
      <c r="B157" s="15" t="s">
        <v>79</v>
      </c>
      <c r="C157" s="15">
        <v>6</v>
      </c>
      <c r="D157" s="30" t="s">
        <v>447</v>
      </c>
      <c r="E157" s="15" t="s">
        <v>106</v>
      </c>
      <c r="F157" s="15" t="s">
        <v>54</v>
      </c>
      <c r="G157" s="15" t="s">
        <v>163</v>
      </c>
      <c r="H157" s="15" t="s">
        <v>107</v>
      </c>
      <c r="I157" s="15" t="s">
        <v>108</v>
      </c>
      <c r="J157" s="26" t="s">
        <v>17</v>
      </c>
      <c r="K157" s="26" t="s">
        <v>17</v>
      </c>
      <c r="L157" s="26" t="s">
        <v>17</v>
      </c>
      <c r="M157" s="26" t="s">
        <v>17</v>
      </c>
      <c r="N157" s="15" t="s">
        <v>565</v>
      </c>
      <c r="O157" s="15" t="s">
        <v>573</v>
      </c>
      <c r="P157" s="15" t="s">
        <v>574</v>
      </c>
      <c r="Q157" s="15" t="s">
        <v>568</v>
      </c>
      <c r="R157" s="72">
        <v>44562</v>
      </c>
      <c r="S157" s="72">
        <v>44926</v>
      </c>
      <c r="T157" s="26" t="s">
        <v>61</v>
      </c>
      <c r="U157" s="18">
        <v>1</v>
      </c>
      <c r="V157" s="18">
        <v>1</v>
      </c>
      <c r="W157" s="18">
        <v>1</v>
      </c>
      <c r="X157" s="18">
        <v>1</v>
      </c>
      <c r="Y157" s="18">
        <f t="shared" si="7"/>
        <v>4</v>
      </c>
      <c r="Z157" s="15" t="s">
        <v>62</v>
      </c>
      <c r="AA157" s="26" t="s">
        <v>1311</v>
      </c>
    </row>
    <row r="158" spans="1:27" ht="409.5" x14ac:dyDescent="0.25">
      <c r="A158" s="26">
        <f t="shared" si="4"/>
        <v>143</v>
      </c>
      <c r="B158" s="15" t="s">
        <v>79</v>
      </c>
      <c r="C158" s="15">
        <v>2</v>
      </c>
      <c r="D158" s="30" t="s">
        <v>226</v>
      </c>
      <c r="E158" s="15" t="s">
        <v>106</v>
      </c>
      <c r="F158" s="15" t="s">
        <v>54</v>
      </c>
      <c r="G158" s="15" t="s">
        <v>163</v>
      </c>
      <c r="H158" s="15" t="s">
        <v>107</v>
      </c>
      <c r="I158" s="15" t="s">
        <v>108</v>
      </c>
      <c r="J158" s="26" t="s">
        <v>17</v>
      </c>
      <c r="K158" s="26" t="s">
        <v>17</v>
      </c>
      <c r="L158" s="26" t="s">
        <v>17</v>
      </c>
      <c r="M158" s="26" t="s">
        <v>17</v>
      </c>
      <c r="N158" s="15" t="s">
        <v>565</v>
      </c>
      <c r="O158" s="15" t="s">
        <v>575</v>
      </c>
      <c r="P158" s="15" t="s">
        <v>576</v>
      </c>
      <c r="Q158" s="15" t="s">
        <v>568</v>
      </c>
      <c r="R158" s="72">
        <v>44562</v>
      </c>
      <c r="S158" s="72">
        <v>44926</v>
      </c>
      <c r="T158" s="26" t="s">
        <v>61</v>
      </c>
      <c r="U158" s="18">
        <v>4</v>
      </c>
      <c r="V158" s="18">
        <v>4</v>
      </c>
      <c r="W158" s="18">
        <v>2</v>
      </c>
      <c r="X158" s="18">
        <v>2</v>
      </c>
      <c r="Y158" s="18">
        <f t="shared" si="7"/>
        <v>12</v>
      </c>
      <c r="Z158" s="15" t="s">
        <v>62</v>
      </c>
      <c r="AA158" s="26" t="s">
        <v>577</v>
      </c>
    </row>
    <row r="159" spans="1:27" ht="267.75" x14ac:dyDescent="0.25">
      <c r="A159" s="26">
        <f t="shared" si="4"/>
        <v>144</v>
      </c>
      <c r="B159" s="15" t="s">
        <v>51</v>
      </c>
      <c r="C159" s="15">
        <v>2</v>
      </c>
      <c r="D159" s="26" t="s">
        <v>221</v>
      </c>
      <c r="E159" s="15" t="s">
        <v>106</v>
      </c>
      <c r="F159" s="15" t="s">
        <v>54</v>
      </c>
      <c r="G159" s="15" t="s">
        <v>55</v>
      </c>
      <c r="H159" s="15" t="s">
        <v>107</v>
      </c>
      <c r="I159" s="15" t="s">
        <v>108</v>
      </c>
      <c r="J159" s="26" t="s">
        <v>17</v>
      </c>
      <c r="K159" s="26" t="s">
        <v>17</v>
      </c>
      <c r="L159" s="26" t="s">
        <v>17</v>
      </c>
      <c r="M159" s="26" t="s">
        <v>17</v>
      </c>
      <c r="N159" s="15" t="s">
        <v>565</v>
      </c>
      <c r="O159" s="15" t="s">
        <v>578</v>
      </c>
      <c r="P159" s="15" t="s">
        <v>579</v>
      </c>
      <c r="Q159" s="15" t="s">
        <v>568</v>
      </c>
      <c r="R159" s="72">
        <v>44562</v>
      </c>
      <c r="S159" s="72">
        <v>44926</v>
      </c>
      <c r="T159" s="26" t="s">
        <v>61</v>
      </c>
      <c r="U159" s="18">
        <v>1</v>
      </c>
      <c r="V159" s="18">
        <v>1</v>
      </c>
      <c r="W159" s="18">
        <v>1</v>
      </c>
      <c r="X159" s="18">
        <v>1</v>
      </c>
      <c r="Y159" s="18">
        <f t="shared" si="7"/>
        <v>4</v>
      </c>
      <c r="Z159" s="15" t="s">
        <v>62</v>
      </c>
      <c r="AA159" s="26" t="s">
        <v>580</v>
      </c>
    </row>
    <row r="160" spans="1:27" ht="153" x14ac:dyDescent="0.25">
      <c r="A160" s="26">
        <f t="shared" si="4"/>
        <v>145</v>
      </c>
      <c r="B160" s="15" t="s">
        <v>51</v>
      </c>
      <c r="C160" s="15">
        <v>2</v>
      </c>
      <c r="D160" s="26" t="s">
        <v>221</v>
      </c>
      <c r="E160" s="15" t="s">
        <v>106</v>
      </c>
      <c r="F160" s="15" t="s">
        <v>54</v>
      </c>
      <c r="G160" s="15" t="s">
        <v>55</v>
      </c>
      <c r="H160" s="15" t="s">
        <v>107</v>
      </c>
      <c r="I160" s="15" t="s">
        <v>108</v>
      </c>
      <c r="J160" s="26" t="s">
        <v>17</v>
      </c>
      <c r="K160" s="26" t="s">
        <v>17</v>
      </c>
      <c r="L160" s="26" t="s">
        <v>17</v>
      </c>
      <c r="M160" s="26" t="s">
        <v>17</v>
      </c>
      <c r="N160" s="15" t="s">
        <v>565</v>
      </c>
      <c r="O160" s="15" t="s">
        <v>581</v>
      </c>
      <c r="P160" s="15" t="s">
        <v>582</v>
      </c>
      <c r="Q160" s="15" t="s">
        <v>568</v>
      </c>
      <c r="R160" s="72">
        <v>44562</v>
      </c>
      <c r="S160" s="72">
        <v>44926</v>
      </c>
      <c r="T160" s="26" t="s">
        <v>61</v>
      </c>
      <c r="U160" s="18">
        <v>1</v>
      </c>
      <c r="V160" s="18">
        <v>1</v>
      </c>
      <c r="W160" s="18">
        <v>1</v>
      </c>
      <c r="X160" s="18">
        <v>1</v>
      </c>
      <c r="Y160" s="18">
        <f t="shared" si="7"/>
        <v>4</v>
      </c>
      <c r="Z160" s="15" t="s">
        <v>62</v>
      </c>
      <c r="AA160" s="26" t="s">
        <v>583</v>
      </c>
    </row>
    <row r="161" spans="1:27" ht="409.5" x14ac:dyDescent="0.25">
      <c r="A161" s="26">
        <f t="shared" si="4"/>
        <v>146</v>
      </c>
      <c r="B161" s="73" t="s">
        <v>230</v>
      </c>
      <c r="C161" s="15">
        <v>4</v>
      </c>
      <c r="D161" s="30" t="s">
        <v>460</v>
      </c>
      <c r="E161" s="15" t="s">
        <v>106</v>
      </c>
      <c r="F161" s="15" t="s">
        <v>54</v>
      </c>
      <c r="G161" s="73" t="s">
        <v>149</v>
      </c>
      <c r="H161" s="73" t="s">
        <v>107</v>
      </c>
      <c r="I161" s="73" t="s">
        <v>108</v>
      </c>
      <c r="J161" s="26" t="s">
        <v>17</v>
      </c>
      <c r="K161" s="26" t="s">
        <v>17</v>
      </c>
      <c r="L161" s="26" t="s">
        <v>17</v>
      </c>
      <c r="M161" s="26" t="s">
        <v>17</v>
      </c>
      <c r="N161" s="73" t="s">
        <v>565</v>
      </c>
      <c r="O161" s="73" t="s">
        <v>584</v>
      </c>
      <c r="P161" s="73" t="s">
        <v>585</v>
      </c>
      <c r="Q161" s="15" t="s">
        <v>568</v>
      </c>
      <c r="R161" s="74">
        <v>44562</v>
      </c>
      <c r="S161" s="74">
        <v>44926</v>
      </c>
      <c r="T161" s="26" t="s">
        <v>61</v>
      </c>
      <c r="U161" s="75">
        <v>1</v>
      </c>
      <c r="V161" s="75">
        <v>1</v>
      </c>
      <c r="W161" s="75">
        <v>1</v>
      </c>
      <c r="X161" s="75">
        <v>1</v>
      </c>
      <c r="Y161" s="75">
        <f t="shared" si="7"/>
        <v>4</v>
      </c>
      <c r="Z161" s="73" t="s">
        <v>62</v>
      </c>
      <c r="AA161" s="76" t="s">
        <v>586</v>
      </c>
    </row>
    <row r="162" spans="1:27" ht="409.5" x14ac:dyDescent="0.25">
      <c r="A162" s="26">
        <f t="shared" si="4"/>
        <v>147</v>
      </c>
      <c r="B162" s="15" t="s">
        <v>273</v>
      </c>
      <c r="C162" s="15">
        <v>2</v>
      </c>
      <c r="D162" s="30" t="s">
        <v>451</v>
      </c>
      <c r="E162" s="15" t="s">
        <v>106</v>
      </c>
      <c r="F162" s="15" t="s">
        <v>54</v>
      </c>
      <c r="G162" s="15" t="s">
        <v>313</v>
      </c>
      <c r="H162" s="15" t="s">
        <v>107</v>
      </c>
      <c r="I162" s="15" t="s">
        <v>108</v>
      </c>
      <c r="J162" s="26" t="s">
        <v>17</v>
      </c>
      <c r="K162" s="26" t="s">
        <v>17</v>
      </c>
      <c r="L162" s="26" t="s">
        <v>17</v>
      </c>
      <c r="M162" s="26" t="s">
        <v>17</v>
      </c>
      <c r="N162" s="73" t="s">
        <v>565</v>
      </c>
      <c r="O162" s="76" t="s">
        <v>587</v>
      </c>
      <c r="P162" s="77" t="s">
        <v>588</v>
      </c>
      <c r="Q162" s="15" t="s">
        <v>568</v>
      </c>
      <c r="R162" s="72">
        <v>44562</v>
      </c>
      <c r="S162" s="72">
        <v>44926</v>
      </c>
      <c r="T162" s="26" t="s">
        <v>61</v>
      </c>
      <c r="U162" s="75">
        <v>3</v>
      </c>
      <c r="V162" s="75">
        <v>4</v>
      </c>
      <c r="W162" s="75">
        <v>3</v>
      </c>
      <c r="X162" s="75">
        <v>4</v>
      </c>
      <c r="Y162" s="75">
        <f t="shared" si="7"/>
        <v>14</v>
      </c>
      <c r="Z162" s="73" t="s">
        <v>62</v>
      </c>
      <c r="AA162" s="76" t="s">
        <v>589</v>
      </c>
    </row>
    <row r="163" spans="1:27" ht="409.5" x14ac:dyDescent="0.25">
      <c r="A163" s="26">
        <f t="shared" si="4"/>
        <v>148</v>
      </c>
      <c r="B163" s="15" t="s">
        <v>273</v>
      </c>
      <c r="C163" s="15">
        <v>2</v>
      </c>
      <c r="D163" s="30" t="s">
        <v>451</v>
      </c>
      <c r="E163" s="15" t="s">
        <v>106</v>
      </c>
      <c r="F163" s="15" t="s">
        <v>54</v>
      </c>
      <c r="G163" s="15" t="s">
        <v>313</v>
      </c>
      <c r="H163" s="15" t="s">
        <v>107</v>
      </c>
      <c r="I163" s="15" t="s">
        <v>108</v>
      </c>
      <c r="J163" s="26" t="s">
        <v>17</v>
      </c>
      <c r="K163" s="26" t="s">
        <v>17</v>
      </c>
      <c r="L163" s="26" t="s">
        <v>17</v>
      </c>
      <c r="M163" s="26" t="s">
        <v>17</v>
      </c>
      <c r="N163" s="73" t="s">
        <v>565</v>
      </c>
      <c r="O163" s="15" t="s">
        <v>590</v>
      </c>
      <c r="P163" s="15" t="s">
        <v>591</v>
      </c>
      <c r="Q163" s="15" t="s">
        <v>568</v>
      </c>
      <c r="R163" s="72">
        <v>44562</v>
      </c>
      <c r="S163" s="28">
        <v>44926</v>
      </c>
      <c r="T163" s="26" t="s">
        <v>61</v>
      </c>
      <c r="U163" s="18">
        <v>2</v>
      </c>
      <c r="V163" s="18">
        <v>6</v>
      </c>
      <c r="W163" s="18">
        <v>4</v>
      </c>
      <c r="X163" s="18">
        <v>4</v>
      </c>
      <c r="Y163" s="75">
        <f t="shared" si="7"/>
        <v>16</v>
      </c>
      <c r="Z163" s="15" t="s">
        <v>62</v>
      </c>
      <c r="AA163" s="26" t="s">
        <v>592</v>
      </c>
    </row>
    <row r="164" spans="1:27" ht="409.5" x14ac:dyDescent="0.25">
      <c r="A164" s="26">
        <f t="shared" si="4"/>
        <v>149</v>
      </c>
      <c r="B164" s="15" t="s">
        <v>51</v>
      </c>
      <c r="C164" s="15">
        <v>2</v>
      </c>
      <c r="D164" s="30" t="s">
        <v>221</v>
      </c>
      <c r="E164" s="15" t="s">
        <v>106</v>
      </c>
      <c r="F164" s="15" t="s">
        <v>54</v>
      </c>
      <c r="G164" s="15" t="s">
        <v>156</v>
      </c>
      <c r="H164" s="15" t="s">
        <v>107</v>
      </c>
      <c r="I164" s="15" t="s">
        <v>108</v>
      </c>
      <c r="J164" s="26" t="s">
        <v>17</v>
      </c>
      <c r="K164" s="26" t="s">
        <v>17</v>
      </c>
      <c r="L164" s="26" t="s">
        <v>17</v>
      </c>
      <c r="M164" s="26" t="s">
        <v>17</v>
      </c>
      <c r="N164" s="15" t="s">
        <v>593</v>
      </c>
      <c r="O164" s="15" t="s">
        <v>594</v>
      </c>
      <c r="P164" s="15" t="s">
        <v>595</v>
      </c>
      <c r="Q164" s="15" t="s">
        <v>407</v>
      </c>
      <c r="R164" s="25">
        <v>44562</v>
      </c>
      <c r="S164" s="28">
        <v>44926</v>
      </c>
      <c r="T164" s="26" t="s">
        <v>61</v>
      </c>
      <c r="U164" s="31">
        <v>25</v>
      </c>
      <c r="V164" s="18">
        <v>20</v>
      </c>
      <c r="W164" s="18">
        <v>30</v>
      </c>
      <c r="X164" s="18">
        <v>30</v>
      </c>
      <c r="Y164" s="18">
        <f>+SUM(U164:X164)</f>
        <v>105</v>
      </c>
      <c r="Z164" s="15" t="s">
        <v>62</v>
      </c>
      <c r="AA164" s="32" t="s">
        <v>596</v>
      </c>
    </row>
    <row r="165" spans="1:27" ht="409.5" x14ac:dyDescent="0.25">
      <c r="A165" s="26">
        <f t="shared" si="4"/>
        <v>150</v>
      </c>
      <c r="B165" s="15" t="s">
        <v>273</v>
      </c>
      <c r="C165" s="15">
        <v>2</v>
      </c>
      <c r="D165" s="30" t="s">
        <v>451</v>
      </c>
      <c r="E165" s="15" t="s">
        <v>106</v>
      </c>
      <c r="F165" s="15" t="s">
        <v>452</v>
      </c>
      <c r="G165" s="15" t="s">
        <v>313</v>
      </c>
      <c r="H165" s="15" t="s">
        <v>107</v>
      </c>
      <c r="I165" s="15" t="s">
        <v>108</v>
      </c>
      <c r="J165" s="26" t="s">
        <v>17</v>
      </c>
      <c r="K165" s="26" t="s">
        <v>17</v>
      </c>
      <c r="L165" s="26" t="s">
        <v>17</v>
      </c>
      <c r="M165" s="26" t="s">
        <v>17</v>
      </c>
      <c r="N165" s="15" t="s">
        <v>593</v>
      </c>
      <c r="O165" s="15" t="s">
        <v>597</v>
      </c>
      <c r="P165" s="15" t="s">
        <v>598</v>
      </c>
      <c r="Q165" s="15" t="s">
        <v>407</v>
      </c>
      <c r="R165" s="25">
        <v>44562</v>
      </c>
      <c r="S165" s="28">
        <v>44926</v>
      </c>
      <c r="T165" s="26" t="s">
        <v>61</v>
      </c>
      <c r="U165" s="18">
        <v>35</v>
      </c>
      <c r="V165" s="18">
        <v>20</v>
      </c>
      <c r="W165" s="18">
        <v>30</v>
      </c>
      <c r="X165" s="18">
        <v>25</v>
      </c>
      <c r="Y165" s="18">
        <f t="shared" ref="Y165:Y169" si="8">+SUM(U165:X165)</f>
        <v>110</v>
      </c>
      <c r="Z165" s="15" t="s">
        <v>62</v>
      </c>
      <c r="AA165" s="32" t="s">
        <v>599</v>
      </c>
    </row>
    <row r="166" spans="1:27" ht="409.5" x14ac:dyDescent="0.25">
      <c r="A166" s="26">
        <f t="shared" si="4"/>
        <v>151</v>
      </c>
      <c r="B166" s="15" t="s">
        <v>51</v>
      </c>
      <c r="C166" s="15">
        <v>6</v>
      </c>
      <c r="D166" s="30" t="s">
        <v>447</v>
      </c>
      <c r="E166" s="15" t="s">
        <v>106</v>
      </c>
      <c r="F166" s="15" t="s">
        <v>54</v>
      </c>
      <c r="G166" s="15" t="s">
        <v>156</v>
      </c>
      <c r="H166" s="15" t="s">
        <v>107</v>
      </c>
      <c r="I166" s="15" t="s">
        <v>108</v>
      </c>
      <c r="J166" s="26" t="s">
        <v>17</v>
      </c>
      <c r="K166" s="26" t="s">
        <v>17</v>
      </c>
      <c r="L166" s="26" t="s">
        <v>17</v>
      </c>
      <c r="M166" s="26" t="s">
        <v>17</v>
      </c>
      <c r="N166" s="15" t="s">
        <v>593</v>
      </c>
      <c r="O166" s="15" t="s">
        <v>600</v>
      </c>
      <c r="P166" s="15" t="s">
        <v>601</v>
      </c>
      <c r="Q166" s="15" t="s">
        <v>407</v>
      </c>
      <c r="R166" s="25">
        <v>44562</v>
      </c>
      <c r="S166" s="28">
        <v>44926</v>
      </c>
      <c r="T166" s="26" t="s">
        <v>61</v>
      </c>
      <c r="U166" s="18">
        <v>9</v>
      </c>
      <c r="V166" s="18">
        <v>10</v>
      </c>
      <c r="W166" s="18">
        <v>12</v>
      </c>
      <c r="X166" s="18">
        <v>9</v>
      </c>
      <c r="Y166" s="18">
        <f t="shared" si="8"/>
        <v>40</v>
      </c>
      <c r="Z166" s="15" t="s">
        <v>62</v>
      </c>
      <c r="AA166" s="32" t="s">
        <v>602</v>
      </c>
    </row>
    <row r="167" spans="1:27" ht="409.5" x14ac:dyDescent="0.25">
      <c r="A167" s="26">
        <f t="shared" si="4"/>
        <v>152</v>
      </c>
      <c r="B167" s="78" t="s">
        <v>51</v>
      </c>
      <c r="C167" s="78">
        <v>3</v>
      </c>
      <c r="D167" s="79" t="s">
        <v>603</v>
      </c>
      <c r="E167" s="78" t="s">
        <v>106</v>
      </c>
      <c r="F167" s="78" t="s">
        <v>54</v>
      </c>
      <c r="G167" s="78" t="s">
        <v>156</v>
      </c>
      <c r="H167" s="78" t="s">
        <v>107</v>
      </c>
      <c r="I167" s="78" t="s">
        <v>108</v>
      </c>
      <c r="J167" s="26" t="s">
        <v>17</v>
      </c>
      <c r="K167" s="26" t="s">
        <v>17</v>
      </c>
      <c r="L167" s="26" t="s">
        <v>17</v>
      </c>
      <c r="M167" s="26" t="s">
        <v>17</v>
      </c>
      <c r="N167" s="15" t="s">
        <v>593</v>
      </c>
      <c r="O167" s="78" t="s">
        <v>604</v>
      </c>
      <c r="P167" s="78" t="s">
        <v>605</v>
      </c>
      <c r="Q167" s="78" t="s">
        <v>407</v>
      </c>
      <c r="R167" s="37">
        <v>44562</v>
      </c>
      <c r="S167" s="28">
        <v>44926</v>
      </c>
      <c r="T167" s="26" t="s">
        <v>61</v>
      </c>
      <c r="U167" s="80">
        <v>10</v>
      </c>
      <c r="V167" s="80">
        <v>8</v>
      </c>
      <c r="W167" s="80">
        <v>9</v>
      </c>
      <c r="X167" s="80">
        <v>9</v>
      </c>
      <c r="Y167" s="80">
        <f>SUM(U167:X167)</f>
        <v>36</v>
      </c>
      <c r="Z167" s="81" t="s">
        <v>62</v>
      </c>
      <c r="AA167" s="38" t="s">
        <v>606</v>
      </c>
    </row>
    <row r="168" spans="1:27" ht="409.6" thickBot="1" x14ac:dyDescent="0.3">
      <c r="A168" s="26">
        <f t="shared" si="4"/>
        <v>153</v>
      </c>
      <c r="B168" s="40" t="s">
        <v>51</v>
      </c>
      <c r="C168" s="19">
        <v>4</v>
      </c>
      <c r="D168" s="67" t="s">
        <v>556</v>
      </c>
      <c r="E168" s="40" t="s">
        <v>106</v>
      </c>
      <c r="F168" s="40" t="s">
        <v>54</v>
      </c>
      <c r="G168" s="40" t="s">
        <v>55</v>
      </c>
      <c r="H168" s="40" t="s">
        <v>107</v>
      </c>
      <c r="I168" s="40" t="s">
        <v>108</v>
      </c>
      <c r="J168" s="26" t="s">
        <v>17</v>
      </c>
      <c r="K168" s="26" t="s">
        <v>17</v>
      </c>
      <c r="L168" s="26" t="s">
        <v>17</v>
      </c>
      <c r="M168" s="26" t="s">
        <v>17</v>
      </c>
      <c r="N168" s="15" t="s">
        <v>593</v>
      </c>
      <c r="O168" s="40" t="s">
        <v>607</v>
      </c>
      <c r="P168" s="40" t="s">
        <v>608</v>
      </c>
      <c r="Q168" s="82" t="s">
        <v>407</v>
      </c>
      <c r="R168" s="39">
        <v>44562</v>
      </c>
      <c r="S168" s="28">
        <v>44926</v>
      </c>
      <c r="T168" s="26" t="s">
        <v>61</v>
      </c>
      <c r="U168" s="70">
        <v>3</v>
      </c>
      <c r="V168" s="70">
        <v>3</v>
      </c>
      <c r="W168" s="70">
        <v>2</v>
      </c>
      <c r="X168" s="70">
        <v>2</v>
      </c>
      <c r="Y168" s="70">
        <v>10</v>
      </c>
      <c r="Z168" s="40" t="s">
        <v>62</v>
      </c>
      <c r="AA168" s="40" t="s">
        <v>609</v>
      </c>
    </row>
    <row r="169" spans="1:27" ht="396" thickBot="1" x14ac:dyDescent="0.3">
      <c r="A169" s="26">
        <f t="shared" si="4"/>
        <v>154</v>
      </c>
      <c r="B169" s="41" t="s">
        <v>79</v>
      </c>
      <c r="C169" s="15">
        <v>2</v>
      </c>
      <c r="D169" s="42" t="s">
        <v>226</v>
      </c>
      <c r="E169" s="41" t="s">
        <v>106</v>
      </c>
      <c r="F169" s="41" t="s">
        <v>54</v>
      </c>
      <c r="G169" s="41" t="s">
        <v>163</v>
      </c>
      <c r="H169" s="41" t="s">
        <v>107</v>
      </c>
      <c r="I169" s="41" t="s">
        <v>108</v>
      </c>
      <c r="J169" s="26" t="s">
        <v>17</v>
      </c>
      <c r="K169" s="26" t="s">
        <v>17</v>
      </c>
      <c r="L169" s="26" t="s">
        <v>17</v>
      </c>
      <c r="M169" s="26" t="s">
        <v>17</v>
      </c>
      <c r="N169" s="15" t="s">
        <v>593</v>
      </c>
      <c r="O169" s="41" t="s">
        <v>610</v>
      </c>
      <c r="P169" s="41" t="s">
        <v>611</v>
      </c>
      <c r="Q169" s="41" t="s">
        <v>407</v>
      </c>
      <c r="R169" s="43">
        <v>44562</v>
      </c>
      <c r="S169" s="28">
        <v>44926</v>
      </c>
      <c r="T169" s="26" t="s">
        <v>61</v>
      </c>
      <c r="U169" s="44">
        <v>15</v>
      </c>
      <c r="V169" s="44">
        <v>20</v>
      </c>
      <c r="W169" s="44">
        <v>25</v>
      </c>
      <c r="X169" s="44">
        <v>20</v>
      </c>
      <c r="Y169" s="44">
        <f t="shared" si="8"/>
        <v>80</v>
      </c>
      <c r="Z169" s="41" t="s">
        <v>62</v>
      </c>
      <c r="AA169" s="45" t="s">
        <v>612</v>
      </c>
    </row>
    <row r="170" spans="1:27" ht="382.5" x14ac:dyDescent="0.25">
      <c r="A170" s="26">
        <f t="shared" si="4"/>
        <v>155</v>
      </c>
      <c r="B170" s="83" t="s">
        <v>51</v>
      </c>
      <c r="C170" s="15">
        <v>2</v>
      </c>
      <c r="D170" s="67" t="s">
        <v>221</v>
      </c>
      <c r="E170" s="40" t="s">
        <v>106</v>
      </c>
      <c r="F170" s="40" t="s">
        <v>54</v>
      </c>
      <c r="G170" s="40" t="s">
        <v>156</v>
      </c>
      <c r="H170" s="40" t="s">
        <v>107</v>
      </c>
      <c r="I170" s="40" t="s">
        <v>108</v>
      </c>
      <c r="J170" s="26" t="s">
        <v>17</v>
      </c>
      <c r="K170" s="26" t="s">
        <v>17</v>
      </c>
      <c r="L170" s="26" t="s">
        <v>17</v>
      </c>
      <c r="M170" s="26" t="s">
        <v>17</v>
      </c>
      <c r="N170" s="40" t="s">
        <v>613</v>
      </c>
      <c r="O170" s="40" t="s">
        <v>614</v>
      </c>
      <c r="P170" s="40" t="s">
        <v>615</v>
      </c>
      <c r="Q170" s="40" t="s">
        <v>247</v>
      </c>
      <c r="R170" s="84">
        <v>44562</v>
      </c>
      <c r="S170" s="84">
        <v>44926</v>
      </c>
      <c r="T170" s="26" t="s">
        <v>61</v>
      </c>
      <c r="U170" s="69">
        <v>4</v>
      </c>
      <c r="V170" s="70">
        <v>0</v>
      </c>
      <c r="W170" s="70">
        <v>0</v>
      </c>
      <c r="X170" s="70">
        <v>0</v>
      </c>
      <c r="Y170" s="70">
        <f>+SUM(U170:X170)</f>
        <v>4</v>
      </c>
      <c r="Z170" s="40" t="s">
        <v>62</v>
      </c>
      <c r="AA170" s="40" t="s">
        <v>616</v>
      </c>
    </row>
    <row r="171" spans="1:27" ht="409.5" x14ac:dyDescent="0.25">
      <c r="A171" s="26">
        <f t="shared" si="4"/>
        <v>156</v>
      </c>
      <c r="B171" s="83" t="s">
        <v>273</v>
      </c>
      <c r="C171" s="15">
        <v>2</v>
      </c>
      <c r="D171" s="85" t="s">
        <v>451</v>
      </c>
      <c r="E171" s="83" t="s">
        <v>106</v>
      </c>
      <c r="F171" s="83" t="s">
        <v>54</v>
      </c>
      <c r="G171" s="83" t="s">
        <v>617</v>
      </c>
      <c r="H171" s="83" t="s">
        <v>107</v>
      </c>
      <c r="I171" s="83" t="s">
        <v>108</v>
      </c>
      <c r="J171" s="26" t="s">
        <v>17</v>
      </c>
      <c r="K171" s="26" t="s">
        <v>17</v>
      </c>
      <c r="L171" s="26" t="s">
        <v>17</v>
      </c>
      <c r="M171" s="26" t="s">
        <v>17</v>
      </c>
      <c r="N171" s="86" t="s">
        <v>613</v>
      </c>
      <c r="O171" s="83" t="s">
        <v>618</v>
      </c>
      <c r="P171" s="83" t="s">
        <v>619</v>
      </c>
      <c r="Q171" s="15" t="s">
        <v>247</v>
      </c>
      <c r="R171" s="84">
        <v>44562</v>
      </c>
      <c r="S171" s="84">
        <v>44926</v>
      </c>
      <c r="T171" s="26" t="s">
        <v>61</v>
      </c>
      <c r="U171" s="87">
        <v>1</v>
      </c>
      <c r="V171" s="87">
        <v>4</v>
      </c>
      <c r="W171" s="87">
        <v>0</v>
      </c>
      <c r="X171" s="87">
        <v>4</v>
      </c>
      <c r="Y171" s="18">
        <f t="shared" ref="Y171:Y175" si="9">+SUM(U171:X171)</f>
        <v>9</v>
      </c>
      <c r="Z171" s="83" t="s">
        <v>62</v>
      </c>
      <c r="AA171" s="85" t="s">
        <v>620</v>
      </c>
    </row>
    <row r="172" spans="1:27" ht="229.5" x14ac:dyDescent="0.25">
      <c r="A172" s="26">
        <f t="shared" si="4"/>
        <v>157</v>
      </c>
      <c r="B172" s="15" t="s">
        <v>79</v>
      </c>
      <c r="C172" s="15">
        <v>2</v>
      </c>
      <c r="D172" s="30" t="s">
        <v>226</v>
      </c>
      <c r="E172" s="15" t="s">
        <v>106</v>
      </c>
      <c r="F172" s="15" t="s">
        <v>54</v>
      </c>
      <c r="G172" s="15" t="s">
        <v>163</v>
      </c>
      <c r="H172" s="15" t="s">
        <v>107</v>
      </c>
      <c r="I172" s="15" t="s">
        <v>108</v>
      </c>
      <c r="J172" s="26" t="s">
        <v>17</v>
      </c>
      <c r="K172" s="26" t="s">
        <v>17</v>
      </c>
      <c r="L172" s="26" t="s">
        <v>17</v>
      </c>
      <c r="M172" s="26" t="s">
        <v>17</v>
      </c>
      <c r="N172" s="15" t="s">
        <v>613</v>
      </c>
      <c r="O172" s="15" t="s">
        <v>621</v>
      </c>
      <c r="P172" s="15" t="s">
        <v>622</v>
      </c>
      <c r="Q172" s="15" t="s">
        <v>623</v>
      </c>
      <c r="R172" s="84">
        <v>44562</v>
      </c>
      <c r="S172" s="28">
        <v>44926</v>
      </c>
      <c r="T172" s="26" t="s">
        <v>61</v>
      </c>
      <c r="U172" s="18">
        <v>0</v>
      </c>
      <c r="V172" s="18">
        <v>1</v>
      </c>
      <c r="W172" s="18">
        <v>1</v>
      </c>
      <c r="X172" s="18">
        <v>1</v>
      </c>
      <c r="Y172" s="18">
        <f t="shared" si="9"/>
        <v>3</v>
      </c>
      <c r="Z172" s="15" t="s">
        <v>62</v>
      </c>
      <c r="AA172" s="32" t="s">
        <v>624</v>
      </c>
    </row>
    <row r="173" spans="1:27" ht="409.5" x14ac:dyDescent="0.25">
      <c r="A173" s="26">
        <f t="shared" si="4"/>
        <v>158</v>
      </c>
      <c r="B173" s="15" t="s">
        <v>79</v>
      </c>
      <c r="C173" s="15">
        <v>2</v>
      </c>
      <c r="D173" s="30" t="s">
        <v>226</v>
      </c>
      <c r="E173" s="15" t="s">
        <v>106</v>
      </c>
      <c r="F173" s="15" t="s">
        <v>54</v>
      </c>
      <c r="G173" s="15" t="s">
        <v>156</v>
      </c>
      <c r="H173" s="15" t="s">
        <v>107</v>
      </c>
      <c r="I173" s="15" t="s">
        <v>108</v>
      </c>
      <c r="J173" s="26" t="s">
        <v>17</v>
      </c>
      <c r="K173" s="26" t="s">
        <v>17</v>
      </c>
      <c r="L173" s="26" t="s">
        <v>17</v>
      </c>
      <c r="M173" s="26" t="s">
        <v>17</v>
      </c>
      <c r="N173" s="15" t="s">
        <v>613</v>
      </c>
      <c r="O173" s="40" t="s">
        <v>625</v>
      </c>
      <c r="P173" s="40" t="s">
        <v>626</v>
      </c>
      <c r="Q173" s="40" t="s">
        <v>247</v>
      </c>
      <c r="R173" s="84">
        <v>44562</v>
      </c>
      <c r="S173" s="28">
        <v>44926</v>
      </c>
      <c r="T173" s="26" t="s">
        <v>61</v>
      </c>
      <c r="U173" s="18">
        <v>2</v>
      </c>
      <c r="V173" s="18">
        <v>4</v>
      </c>
      <c r="W173" s="18">
        <v>0</v>
      </c>
      <c r="X173" s="18">
        <v>0</v>
      </c>
      <c r="Y173" s="18">
        <f t="shared" si="9"/>
        <v>6</v>
      </c>
      <c r="Z173" s="15" t="s">
        <v>62</v>
      </c>
      <c r="AA173" s="32" t="s">
        <v>627</v>
      </c>
    </row>
    <row r="174" spans="1:27" ht="409.6" thickBot="1" x14ac:dyDescent="0.3">
      <c r="A174" s="26">
        <f t="shared" si="4"/>
        <v>159</v>
      </c>
      <c r="B174" s="15" t="s">
        <v>51</v>
      </c>
      <c r="C174" s="19">
        <v>4</v>
      </c>
      <c r="D174" s="30" t="s">
        <v>460</v>
      </c>
      <c r="E174" s="15" t="s">
        <v>106</v>
      </c>
      <c r="F174" s="15" t="s">
        <v>54</v>
      </c>
      <c r="G174" s="15" t="s">
        <v>149</v>
      </c>
      <c r="H174" s="15" t="s">
        <v>107</v>
      </c>
      <c r="I174" s="15" t="s">
        <v>108</v>
      </c>
      <c r="J174" s="26" t="s">
        <v>17</v>
      </c>
      <c r="K174" s="26" t="s">
        <v>17</v>
      </c>
      <c r="L174" s="26" t="s">
        <v>17</v>
      </c>
      <c r="M174" s="26" t="s">
        <v>17</v>
      </c>
      <c r="N174" s="15" t="s">
        <v>613</v>
      </c>
      <c r="O174" s="15" t="s">
        <v>628</v>
      </c>
      <c r="P174" s="15" t="s">
        <v>629</v>
      </c>
      <c r="Q174" s="15" t="s">
        <v>630</v>
      </c>
      <c r="R174" s="84">
        <v>44562</v>
      </c>
      <c r="S174" s="28">
        <v>44926</v>
      </c>
      <c r="T174" s="26" t="s">
        <v>61</v>
      </c>
      <c r="U174" s="31">
        <v>2</v>
      </c>
      <c r="V174" s="18">
        <v>2</v>
      </c>
      <c r="W174" s="18">
        <v>2</v>
      </c>
      <c r="X174" s="18">
        <v>2</v>
      </c>
      <c r="Y174" s="18">
        <f t="shared" si="9"/>
        <v>8</v>
      </c>
      <c r="Z174" s="15" t="s">
        <v>62</v>
      </c>
      <c r="AA174" s="32" t="s">
        <v>631</v>
      </c>
    </row>
    <row r="175" spans="1:27" ht="408.75" thickBot="1" x14ac:dyDescent="0.3">
      <c r="A175" s="26">
        <f t="shared" si="4"/>
        <v>160</v>
      </c>
      <c r="B175" s="19" t="s">
        <v>322</v>
      </c>
      <c r="C175" s="15">
        <v>6</v>
      </c>
      <c r="D175" s="20" t="s">
        <v>493</v>
      </c>
      <c r="E175" s="19" t="s">
        <v>106</v>
      </c>
      <c r="F175" s="19" t="s">
        <v>54</v>
      </c>
      <c r="G175" s="19" t="s">
        <v>323</v>
      </c>
      <c r="H175" s="19" t="s">
        <v>107</v>
      </c>
      <c r="I175" s="19" t="s">
        <v>108</v>
      </c>
      <c r="J175" s="26" t="s">
        <v>17</v>
      </c>
      <c r="K175" s="26" t="s">
        <v>17</v>
      </c>
      <c r="L175" s="26" t="s">
        <v>17</v>
      </c>
      <c r="M175" s="26" t="s">
        <v>17</v>
      </c>
      <c r="N175" s="15" t="s">
        <v>613</v>
      </c>
      <c r="O175" s="19" t="s">
        <v>632</v>
      </c>
      <c r="P175" s="19" t="s">
        <v>633</v>
      </c>
      <c r="Q175" s="15" t="s">
        <v>247</v>
      </c>
      <c r="R175" s="84">
        <v>44562</v>
      </c>
      <c r="S175" s="28">
        <v>44926</v>
      </c>
      <c r="T175" s="26" t="s">
        <v>61</v>
      </c>
      <c r="U175" s="22">
        <v>1</v>
      </c>
      <c r="V175" s="22">
        <v>1</v>
      </c>
      <c r="W175" s="22">
        <v>0</v>
      </c>
      <c r="X175" s="22">
        <v>0</v>
      </c>
      <c r="Y175" s="22">
        <f t="shared" si="9"/>
        <v>2</v>
      </c>
      <c r="Z175" s="19" t="s">
        <v>62</v>
      </c>
      <c r="AA175" s="24" t="s">
        <v>634</v>
      </c>
    </row>
    <row r="176" spans="1:27" ht="306" x14ac:dyDescent="0.25">
      <c r="A176" s="26">
        <f t="shared" si="4"/>
        <v>161</v>
      </c>
      <c r="B176" s="83" t="s">
        <v>273</v>
      </c>
      <c r="C176" s="15">
        <v>2</v>
      </c>
      <c r="D176" s="85" t="s">
        <v>451</v>
      </c>
      <c r="E176" s="83" t="s">
        <v>106</v>
      </c>
      <c r="F176" s="83" t="s">
        <v>54</v>
      </c>
      <c r="G176" s="83" t="s">
        <v>617</v>
      </c>
      <c r="H176" s="83" t="s">
        <v>107</v>
      </c>
      <c r="I176" s="83" t="s">
        <v>108</v>
      </c>
      <c r="J176" s="26" t="s">
        <v>17</v>
      </c>
      <c r="K176" s="26" t="s">
        <v>17</v>
      </c>
      <c r="L176" s="26" t="s">
        <v>17</v>
      </c>
      <c r="M176" s="26" t="s">
        <v>17</v>
      </c>
      <c r="N176" s="86" t="s">
        <v>613</v>
      </c>
      <c r="O176" s="83" t="s">
        <v>635</v>
      </c>
      <c r="P176" s="83" t="s">
        <v>636</v>
      </c>
      <c r="Q176" s="83" t="s">
        <v>568</v>
      </c>
      <c r="R176" s="84">
        <v>44562</v>
      </c>
      <c r="S176" s="84">
        <v>44926</v>
      </c>
      <c r="T176" s="26" t="s">
        <v>61</v>
      </c>
      <c r="U176" s="87">
        <v>1</v>
      </c>
      <c r="V176" s="87">
        <v>0</v>
      </c>
      <c r="W176" s="87">
        <v>1</v>
      </c>
      <c r="X176" s="87">
        <v>0</v>
      </c>
      <c r="Y176" s="18">
        <f>+SUM(U176:X176)</f>
        <v>2</v>
      </c>
      <c r="Z176" s="83" t="s">
        <v>62</v>
      </c>
      <c r="AA176" s="85" t="s">
        <v>637</v>
      </c>
    </row>
    <row r="177" spans="1:27" ht="280.5" x14ac:dyDescent="0.25">
      <c r="A177" s="26">
        <f t="shared" si="4"/>
        <v>162</v>
      </c>
      <c r="B177" s="15" t="s">
        <v>51</v>
      </c>
      <c r="C177" s="15">
        <v>1</v>
      </c>
      <c r="D177" s="30" t="s">
        <v>216</v>
      </c>
      <c r="E177" s="15" t="s">
        <v>106</v>
      </c>
      <c r="F177" s="15" t="s">
        <v>54</v>
      </c>
      <c r="G177" s="15" t="s">
        <v>156</v>
      </c>
      <c r="H177" s="15" t="s">
        <v>107</v>
      </c>
      <c r="I177" s="15" t="s">
        <v>108</v>
      </c>
      <c r="J177" s="26" t="s">
        <v>17</v>
      </c>
      <c r="K177" s="26" t="s">
        <v>17</v>
      </c>
      <c r="L177" s="26" t="s">
        <v>17</v>
      </c>
      <c r="M177" s="26" t="s">
        <v>17</v>
      </c>
      <c r="N177" s="15" t="s">
        <v>638</v>
      </c>
      <c r="O177" s="88" t="s">
        <v>639</v>
      </c>
      <c r="P177" s="88" t="s">
        <v>640</v>
      </c>
      <c r="Q177" s="46" t="s">
        <v>641</v>
      </c>
      <c r="R177" s="25">
        <v>44562</v>
      </c>
      <c r="S177" s="28">
        <v>44926</v>
      </c>
      <c r="T177" s="26" t="s">
        <v>61</v>
      </c>
      <c r="U177" s="31">
        <v>1</v>
      </c>
      <c r="V177" s="18">
        <v>0</v>
      </c>
      <c r="W177" s="18">
        <v>0</v>
      </c>
      <c r="X177" s="18">
        <v>1</v>
      </c>
      <c r="Y177" s="18">
        <f>+SUM(U177:X177)</f>
        <v>2</v>
      </c>
      <c r="Z177" s="15" t="s">
        <v>62</v>
      </c>
      <c r="AA177" s="26" t="s">
        <v>642</v>
      </c>
    </row>
    <row r="178" spans="1:27" ht="409.5" x14ac:dyDescent="0.25">
      <c r="A178" s="26">
        <f t="shared" si="4"/>
        <v>163</v>
      </c>
      <c r="B178" s="15" t="s">
        <v>51</v>
      </c>
      <c r="C178" s="15">
        <v>2</v>
      </c>
      <c r="D178" s="30" t="s">
        <v>226</v>
      </c>
      <c r="E178" s="15" t="s">
        <v>106</v>
      </c>
      <c r="F178" s="15" t="s">
        <v>54</v>
      </c>
      <c r="G178" s="15" t="s">
        <v>156</v>
      </c>
      <c r="H178" s="15" t="s">
        <v>107</v>
      </c>
      <c r="I178" s="15" t="s">
        <v>108</v>
      </c>
      <c r="J178" s="26" t="s">
        <v>17</v>
      </c>
      <c r="K178" s="26" t="s">
        <v>17</v>
      </c>
      <c r="L178" s="26" t="s">
        <v>17</v>
      </c>
      <c r="M178" s="26" t="s">
        <v>17</v>
      </c>
      <c r="N178" s="15" t="s">
        <v>638</v>
      </c>
      <c r="O178" s="88" t="s">
        <v>643</v>
      </c>
      <c r="P178" s="88" t="s">
        <v>644</v>
      </c>
      <c r="Q178" s="15" t="s">
        <v>641</v>
      </c>
      <c r="R178" s="25">
        <v>44562</v>
      </c>
      <c r="S178" s="28">
        <v>44926</v>
      </c>
      <c r="T178" s="26" t="s">
        <v>61</v>
      </c>
      <c r="U178" s="18">
        <v>2</v>
      </c>
      <c r="V178" s="18">
        <v>1</v>
      </c>
      <c r="W178" s="18">
        <v>0</v>
      </c>
      <c r="X178" s="18">
        <v>1</v>
      </c>
      <c r="Y178" s="18">
        <f t="shared" ref="Y178:Y181" si="10">+SUM(U178:X178)</f>
        <v>4</v>
      </c>
      <c r="Z178" s="15" t="s">
        <v>62</v>
      </c>
      <c r="AA178" s="89" t="s">
        <v>645</v>
      </c>
    </row>
    <row r="179" spans="1:27" ht="409.5" x14ac:dyDescent="0.25">
      <c r="A179" s="26">
        <f t="shared" si="4"/>
        <v>164</v>
      </c>
      <c r="B179" s="15" t="s">
        <v>51</v>
      </c>
      <c r="C179" s="15">
        <v>2</v>
      </c>
      <c r="D179" s="30" t="s">
        <v>221</v>
      </c>
      <c r="E179" s="15" t="s">
        <v>106</v>
      </c>
      <c r="F179" s="15" t="s">
        <v>54</v>
      </c>
      <c r="G179" s="15" t="s">
        <v>156</v>
      </c>
      <c r="H179" s="15" t="s">
        <v>107</v>
      </c>
      <c r="I179" s="15" t="s">
        <v>108</v>
      </c>
      <c r="J179" s="26" t="s">
        <v>17</v>
      </c>
      <c r="K179" s="26" t="s">
        <v>17</v>
      </c>
      <c r="L179" s="26" t="s">
        <v>17</v>
      </c>
      <c r="M179" s="26" t="s">
        <v>17</v>
      </c>
      <c r="N179" s="15" t="s">
        <v>638</v>
      </c>
      <c r="O179" s="88" t="s">
        <v>646</v>
      </c>
      <c r="P179" s="88" t="s">
        <v>647</v>
      </c>
      <c r="Q179" s="15" t="s">
        <v>641</v>
      </c>
      <c r="R179" s="25">
        <v>44562</v>
      </c>
      <c r="S179" s="28">
        <v>44926</v>
      </c>
      <c r="T179" s="26" t="s">
        <v>61</v>
      </c>
      <c r="U179" s="18">
        <v>2</v>
      </c>
      <c r="V179" s="18">
        <v>2</v>
      </c>
      <c r="W179" s="18">
        <v>2</v>
      </c>
      <c r="X179" s="18">
        <v>2</v>
      </c>
      <c r="Y179" s="18">
        <f t="shared" si="10"/>
        <v>8</v>
      </c>
      <c r="Z179" s="15" t="s">
        <v>62</v>
      </c>
      <c r="AA179" s="15" t="s">
        <v>648</v>
      </c>
    </row>
    <row r="180" spans="1:27" ht="409.5" x14ac:dyDescent="0.25">
      <c r="A180" s="26">
        <f t="shared" si="4"/>
        <v>165</v>
      </c>
      <c r="B180" s="15" t="s">
        <v>51</v>
      </c>
      <c r="C180" s="15">
        <v>2</v>
      </c>
      <c r="D180" s="30" t="s">
        <v>221</v>
      </c>
      <c r="E180" s="15" t="s">
        <v>106</v>
      </c>
      <c r="F180" s="15" t="s">
        <v>54</v>
      </c>
      <c r="G180" s="15" t="s">
        <v>156</v>
      </c>
      <c r="H180" s="15" t="s">
        <v>107</v>
      </c>
      <c r="I180" s="15" t="s">
        <v>108</v>
      </c>
      <c r="J180" s="26" t="s">
        <v>17</v>
      </c>
      <c r="K180" s="26" t="s">
        <v>17</v>
      </c>
      <c r="L180" s="26" t="s">
        <v>17</v>
      </c>
      <c r="M180" s="26" t="s">
        <v>17</v>
      </c>
      <c r="N180" s="15" t="s">
        <v>638</v>
      </c>
      <c r="O180" s="40" t="s">
        <v>649</v>
      </c>
      <c r="P180" s="40" t="s">
        <v>650</v>
      </c>
      <c r="Q180" s="15" t="s">
        <v>641</v>
      </c>
      <c r="R180" s="25">
        <v>44562</v>
      </c>
      <c r="S180" s="28">
        <v>44926</v>
      </c>
      <c r="T180" s="26" t="s">
        <v>61</v>
      </c>
      <c r="U180" s="18">
        <v>1</v>
      </c>
      <c r="V180" s="18">
        <v>2</v>
      </c>
      <c r="W180" s="18">
        <v>1</v>
      </c>
      <c r="X180" s="18">
        <v>1</v>
      </c>
      <c r="Y180" s="18">
        <f t="shared" si="10"/>
        <v>5</v>
      </c>
      <c r="Z180" s="47" t="s">
        <v>62</v>
      </c>
      <c r="AA180" s="78" t="s">
        <v>651</v>
      </c>
    </row>
    <row r="181" spans="1:27" ht="409.5" x14ac:dyDescent="0.25">
      <c r="A181" s="26">
        <f t="shared" si="4"/>
        <v>166</v>
      </c>
      <c r="B181" s="13" t="s">
        <v>230</v>
      </c>
      <c r="C181" s="15">
        <v>6</v>
      </c>
      <c r="D181" s="14" t="s">
        <v>507</v>
      </c>
      <c r="E181" s="13" t="s">
        <v>106</v>
      </c>
      <c r="F181" s="13" t="s">
        <v>54</v>
      </c>
      <c r="G181" s="13" t="s">
        <v>156</v>
      </c>
      <c r="H181" s="13" t="s">
        <v>107</v>
      </c>
      <c r="I181" s="13" t="s">
        <v>108</v>
      </c>
      <c r="J181" s="26" t="s">
        <v>17</v>
      </c>
      <c r="K181" s="26" t="s">
        <v>17</v>
      </c>
      <c r="L181" s="26" t="s">
        <v>17</v>
      </c>
      <c r="M181" s="26" t="s">
        <v>17</v>
      </c>
      <c r="N181" s="15" t="s">
        <v>638</v>
      </c>
      <c r="O181" s="40" t="s">
        <v>652</v>
      </c>
      <c r="P181" s="40" t="s">
        <v>653</v>
      </c>
      <c r="Q181" s="13" t="s">
        <v>641</v>
      </c>
      <c r="R181" s="37">
        <v>44562</v>
      </c>
      <c r="S181" s="28">
        <v>44926</v>
      </c>
      <c r="T181" s="26" t="s">
        <v>61</v>
      </c>
      <c r="U181" s="48">
        <v>1</v>
      </c>
      <c r="V181" s="48">
        <v>2</v>
      </c>
      <c r="W181" s="48">
        <v>1</v>
      </c>
      <c r="X181" s="48">
        <v>1</v>
      </c>
      <c r="Y181" s="48">
        <f t="shared" si="10"/>
        <v>5</v>
      </c>
      <c r="Z181" s="49" t="s">
        <v>62</v>
      </c>
      <c r="AA181" s="15" t="s">
        <v>654</v>
      </c>
    </row>
    <row r="182" spans="1:27" ht="409.5" x14ac:dyDescent="0.25">
      <c r="A182" s="26">
        <f t="shared" si="4"/>
        <v>167</v>
      </c>
      <c r="B182" s="15" t="s">
        <v>51</v>
      </c>
      <c r="C182" s="15">
        <v>2</v>
      </c>
      <c r="D182" s="30" t="s">
        <v>226</v>
      </c>
      <c r="E182" s="15" t="s">
        <v>106</v>
      </c>
      <c r="F182" s="15" t="s">
        <v>54</v>
      </c>
      <c r="G182" s="15" t="s">
        <v>156</v>
      </c>
      <c r="H182" s="15" t="s">
        <v>107</v>
      </c>
      <c r="I182" s="15" t="s">
        <v>108</v>
      </c>
      <c r="J182" s="26" t="s">
        <v>17</v>
      </c>
      <c r="K182" s="26" t="s">
        <v>17</v>
      </c>
      <c r="L182" s="26" t="s">
        <v>17</v>
      </c>
      <c r="M182" s="26" t="s">
        <v>17</v>
      </c>
      <c r="N182" s="15" t="s">
        <v>638</v>
      </c>
      <c r="O182" s="90" t="s">
        <v>655</v>
      </c>
      <c r="P182" s="26" t="s">
        <v>656</v>
      </c>
      <c r="Q182" s="15" t="s">
        <v>641</v>
      </c>
      <c r="R182" s="25">
        <v>44562</v>
      </c>
      <c r="S182" s="28">
        <v>44926</v>
      </c>
      <c r="T182" s="26" t="s">
        <v>61</v>
      </c>
      <c r="U182" s="18">
        <v>2</v>
      </c>
      <c r="V182" s="18">
        <v>3</v>
      </c>
      <c r="W182" s="18">
        <v>2</v>
      </c>
      <c r="X182" s="18">
        <v>1</v>
      </c>
      <c r="Y182" s="18">
        <v>8</v>
      </c>
      <c r="Z182" s="15" t="s">
        <v>62</v>
      </c>
      <c r="AA182" s="50" t="s">
        <v>657</v>
      </c>
    </row>
    <row r="183" spans="1:27" ht="319.5" thickBot="1" x14ac:dyDescent="0.3">
      <c r="A183" s="26">
        <f t="shared" si="4"/>
        <v>168</v>
      </c>
      <c r="B183" s="15" t="s">
        <v>51</v>
      </c>
      <c r="C183" s="19">
        <v>4</v>
      </c>
      <c r="D183" s="30" t="s">
        <v>460</v>
      </c>
      <c r="E183" s="15" t="s">
        <v>106</v>
      </c>
      <c r="F183" s="15" t="s">
        <v>54</v>
      </c>
      <c r="G183" s="15" t="s">
        <v>156</v>
      </c>
      <c r="H183" s="15" t="s">
        <v>107</v>
      </c>
      <c r="I183" s="15" t="s">
        <v>108</v>
      </c>
      <c r="J183" s="26" t="s">
        <v>17</v>
      </c>
      <c r="K183" s="26" t="s">
        <v>17</v>
      </c>
      <c r="L183" s="26" t="s">
        <v>17</v>
      </c>
      <c r="M183" s="26" t="s">
        <v>17</v>
      </c>
      <c r="N183" s="15" t="s">
        <v>638</v>
      </c>
      <c r="O183" s="26" t="s">
        <v>658</v>
      </c>
      <c r="P183" s="91" t="s">
        <v>659</v>
      </c>
      <c r="Q183" s="15" t="s">
        <v>641</v>
      </c>
      <c r="R183" s="17">
        <v>44652</v>
      </c>
      <c r="S183" s="28">
        <v>44926</v>
      </c>
      <c r="T183" s="26" t="s">
        <v>61</v>
      </c>
      <c r="U183" s="18">
        <v>0</v>
      </c>
      <c r="V183" s="18">
        <v>1</v>
      </c>
      <c r="W183" s="18">
        <v>0</v>
      </c>
      <c r="X183" s="18">
        <v>1</v>
      </c>
      <c r="Y183" s="18">
        <v>1</v>
      </c>
      <c r="Z183" s="15" t="s">
        <v>62</v>
      </c>
      <c r="AA183" s="15" t="s">
        <v>660</v>
      </c>
    </row>
    <row r="184" spans="1:27" ht="409.5" x14ac:dyDescent="0.25">
      <c r="A184" s="26">
        <f t="shared" si="4"/>
        <v>169</v>
      </c>
      <c r="B184" s="15" t="s">
        <v>273</v>
      </c>
      <c r="C184" s="15">
        <v>2</v>
      </c>
      <c r="D184" s="30" t="s">
        <v>451</v>
      </c>
      <c r="E184" s="15" t="s">
        <v>106</v>
      </c>
      <c r="F184" s="15" t="s">
        <v>452</v>
      </c>
      <c r="G184" s="15" t="s">
        <v>313</v>
      </c>
      <c r="H184" s="15" t="s">
        <v>107</v>
      </c>
      <c r="I184" s="15" t="s">
        <v>108</v>
      </c>
      <c r="J184" s="26" t="s">
        <v>17</v>
      </c>
      <c r="K184" s="26" t="s">
        <v>17</v>
      </c>
      <c r="L184" s="26" t="s">
        <v>17</v>
      </c>
      <c r="M184" s="26" t="s">
        <v>17</v>
      </c>
      <c r="N184" s="15" t="s">
        <v>638</v>
      </c>
      <c r="O184" s="15" t="s">
        <v>661</v>
      </c>
      <c r="P184" s="15" t="s">
        <v>662</v>
      </c>
      <c r="Q184" s="15" t="s">
        <v>641</v>
      </c>
      <c r="R184" s="25">
        <v>44562</v>
      </c>
      <c r="S184" s="28">
        <v>44926</v>
      </c>
      <c r="T184" s="26" t="s">
        <v>61</v>
      </c>
      <c r="U184" s="18">
        <v>2</v>
      </c>
      <c r="V184" s="18">
        <v>1</v>
      </c>
      <c r="W184" s="18">
        <v>1</v>
      </c>
      <c r="X184" s="18">
        <v>3</v>
      </c>
      <c r="Y184" s="18">
        <v>7</v>
      </c>
      <c r="Z184" s="15" t="s">
        <v>62</v>
      </c>
      <c r="AA184" s="15" t="s">
        <v>663</v>
      </c>
    </row>
    <row r="185" spans="1:27" ht="306" x14ac:dyDescent="0.25">
      <c r="A185" s="26">
        <f t="shared" si="4"/>
        <v>170</v>
      </c>
      <c r="B185" s="15" t="s">
        <v>79</v>
      </c>
      <c r="C185" s="15">
        <v>2</v>
      </c>
      <c r="D185" s="30" t="s">
        <v>226</v>
      </c>
      <c r="E185" s="15" t="s">
        <v>106</v>
      </c>
      <c r="F185" s="15" t="s">
        <v>54</v>
      </c>
      <c r="G185" s="15" t="s">
        <v>475</v>
      </c>
      <c r="H185" s="15" t="s">
        <v>107</v>
      </c>
      <c r="I185" s="15" t="s">
        <v>108</v>
      </c>
      <c r="J185" s="26" t="s">
        <v>17</v>
      </c>
      <c r="K185" s="26" t="s">
        <v>17</v>
      </c>
      <c r="L185" s="26" t="s">
        <v>17</v>
      </c>
      <c r="M185" s="26" t="s">
        <v>17</v>
      </c>
      <c r="N185" s="15" t="s">
        <v>638</v>
      </c>
      <c r="O185" s="15" t="s">
        <v>664</v>
      </c>
      <c r="P185" s="15" t="s">
        <v>665</v>
      </c>
      <c r="Q185" s="15" t="s">
        <v>641</v>
      </c>
      <c r="R185" s="25">
        <v>44562</v>
      </c>
      <c r="S185" s="28">
        <v>44926</v>
      </c>
      <c r="T185" s="26" t="s">
        <v>61</v>
      </c>
      <c r="U185" s="18">
        <v>1</v>
      </c>
      <c r="V185" s="18">
        <v>1</v>
      </c>
      <c r="W185" s="18">
        <v>0</v>
      </c>
      <c r="X185" s="18">
        <v>1</v>
      </c>
      <c r="Y185" s="18">
        <v>3</v>
      </c>
      <c r="Z185" s="15" t="s">
        <v>62</v>
      </c>
      <c r="AA185" s="15" t="s">
        <v>666</v>
      </c>
    </row>
    <row r="186" spans="1:27" ht="382.5" x14ac:dyDescent="0.25">
      <c r="A186" s="26">
        <f t="shared" si="4"/>
        <v>171</v>
      </c>
      <c r="B186" s="15" t="s">
        <v>51</v>
      </c>
      <c r="C186" s="15">
        <v>2</v>
      </c>
      <c r="D186" s="30" t="s">
        <v>221</v>
      </c>
      <c r="E186" s="15" t="s">
        <v>106</v>
      </c>
      <c r="F186" s="15" t="s">
        <v>54</v>
      </c>
      <c r="G186" s="15" t="s">
        <v>55</v>
      </c>
      <c r="H186" s="15" t="s">
        <v>107</v>
      </c>
      <c r="I186" s="15" t="s">
        <v>108</v>
      </c>
      <c r="J186" s="26" t="s">
        <v>17</v>
      </c>
      <c r="K186" s="26" t="s">
        <v>17</v>
      </c>
      <c r="L186" s="26" t="s">
        <v>17</v>
      </c>
      <c r="M186" s="26" t="s">
        <v>17</v>
      </c>
      <c r="N186" s="15" t="s">
        <v>667</v>
      </c>
      <c r="O186" s="15" t="s">
        <v>668</v>
      </c>
      <c r="P186" s="15" t="s">
        <v>669</v>
      </c>
      <c r="Q186" s="15" t="s">
        <v>247</v>
      </c>
      <c r="R186" s="25">
        <v>44568</v>
      </c>
      <c r="S186" s="28">
        <v>44926</v>
      </c>
      <c r="T186" s="26" t="s">
        <v>61</v>
      </c>
      <c r="U186" s="31">
        <v>0</v>
      </c>
      <c r="V186" s="18">
        <v>1</v>
      </c>
      <c r="W186" s="18">
        <v>0</v>
      </c>
      <c r="X186" s="18">
        <v>1</v>
      </c>
      <c r="Y186" s="18">
        <v>2</v>
      </c>
      <c r="Z186" s="15" t="s">
        <v>62</v>
      </c>
      <c r="AA186" s="32" t="s">
        <v>670</v>
      </c>
    </row>
    <row r="187" spans="1:27" ht="216.75" x14ac:dyDescent="0.25">
      <c r="A187" s="26">
        <f t="shared" si="4"/>
        <v>172</v>
      </c>
      <c r="B187" s="15" t="s">
        <v>51</v>
      </c>
      <c r="C187" s="15">
        <v>2</v>
      </c>
      <c r="D187" s="30" t="s">
        <v>226</v>
      </c>
      <c r="E187" s="15" t="s">
        <v>106</v>
      </c>
      <c r="F187" s="15" t="s">
        <v>54</v>
      </c>
      <c r="G187" s="15" t="s">
        <v>55</v>
      </c>
      <c r="H187" s="15" t="s">
        <v>107</v>
      </c>
      <c r="I187" s="15" t="s">
        <v>108</v>
      </c>
      <c r="J187" s="26" t="s">
        <v>17</v>
      </c>
      <c r="K187" s="26" t="s">
        <v>17</v>
      </c>
      <c r="L187" s="26" t="s">
        <v>17</v>
      </c>
      <c r="M187" s="26" t="s">
        <v>17</v>
      </c>
      <c r="N187" s="15" t="s">
        <v>667</v>
      </c>
      <c r="O187" s="15" t="s">
        <v>671</v>
      </c>
      <c r="P187" s="15" t="s">
        <v>672</v>
      </c>
      <c r="Q187" s="15" t="s">
        <v>673</v>
      </c>
      <c r="R187" s="25">
        <v>44568</v>
      </c>
      <c r="S187" s="28">
        <v>44926</v>
      </c>
      <c r="T187" s="26" t="s">
        <v>61</v>
      </c>
      <c r="U187" s="18">
        <v>0</v>
      </c>
      <c r="V187" s="18">
        <v>1</v>
      </c>
      <c r="W187" s="18">
        <v>0</v>
      </c>
      <c r="X187" s="18">
        <v>0</v>
      </c>
      <c r="Y187" s="18">
        <f t="shared" ref="Y187:Y190" si="11">+SUM(U187:X187)</f>
        <v>1</v>
      </c>
      <c r="Z187" s="15" t="s">
        <v>62</v>
      </c>
      <c r="AA187" s="32" t="s">
        <v>674</v>
      </c>
    </row>
    <row r="188" spans="1:27" ht="165.75" x14ac:dyDescent="0.25">
      <c r="A188" s="26">
        <f t="shared" si="4"/>
        <v>173</v>
      </c>
      <c r="B188" s="15" t="s">
        <v>51</v>
      </c>
      <c r="C188" s="15">
        <v>2</v>
      </c>
      <c r="D188" s="30" t="s">
        <v>221</v>
      </c>
      <c r="E188" s="15" t="s">
        <v>106</v>
      </c>
      <c r="F188" s="15" t="s">
        <v>54</v>
      </c>
      <c r="G188" s="15" t="s">
        <v>55</v>
      </c>
      <c r="H188" s="15" t="s">
        <v>107</v>
      </c>
      <c r="I188" s="15" t="s">
        <v>108</v>
      </c>
      <c r="J188" s="26" t="s">
        <v>17</v>
      </c>
      <c r="K188" s="26" t="s">
        <v>17</v>
      </c>
      <c r="L188" s="26" t="s">
        <v>17</v>
      </c>
      <c r="M188" s="26" t="s">
        <v>17</v>
      </c>
      <c r="N188" s="15" t="s">
        <v>667</v>
      </c>
      <c r="O188" s="15" t="s">
        <v>675</v>
      </c>
      <c r="P188" s="15" t="s">
        <v>676</v>
      </c>
      <c r="Q188" s="15" t="s">
        <v>247</v>
      </c>
      <c r="R188" s="25">
        <v>44568</v>
      </c>
      <c r="S188" s="28">
        <v>44926</v>
      </c>
      <c r="T188" s="26" t="s">
        <v>61</v>
      </c>
      <c r="U188" s="18">
        <v>0</v>
      </c>
      <c r="V188" s="18">
        <v>1</v>
      </c>
      <c r="W188" s="18">
        <v>1</v>
      </c>
      <c r="X188" s="18">
        <v>1</v>
      </c>
      <c r="Y188" s="18">
        <f t="shared" si="11"/>
        <v>3</v>
      </c>
      <c r="Z188" s="15" t="s">
        <v>62</v>
      </c>
      <c r="AA188" s="32" t="s">
        <v>677</v>
      </c>
    </row>
    <row r="189" spans="1:27" ht="306.75" thickBot="1" x14ac:dyDescent="0.3">
      <c r="A189" s="26">
        <f t="shared" si="4"/>
        <v>174</v>
      </c>
      <c r="B189" s="13" t="s">
        <v>51</v>
      </c>
      <c r="C189" s="19">
        <v>4</v>
      </c>
      <c r="D189" s="14" t="s">
        <v>460</v>
      </c>
      <c r="E189" s="13" t="s">
        <v>106</v>
      </c>
      <c r="F189" s="13" t="s">
        <v>54</v>
      </c>
      <c r="G189" s="13" t="s">
        <v>55</v>
      </c>
      <c r="H189" s="13" t="s">
        <v>107</v>
      </c>
      <c r="I189" s="13" t="s">
        <v>108</v>
      </c>
      <c r="J189" s="26" t="s">
        <v>17</v>
      </c>
      <c r="K189" s="26" t="s">
        <v>17</v>
      </c>
      <c r="L189" s="26" t="s">
        <v>17</v>
      </c>
      <c r="M189" s="26" t="s">
        <v>17</v>
      </c>
      <c r="N189" s="15" t="s">
        <v>667</v>
      </c>
      <c r="O189" s="13" t="s">
        <v>678</v>
      </c>
      <c r="P189" s="13" t="s">
        <v>679</v>
      </c>
      <c r="Q189" s="13" t="s">
        <v>247</v>
      </c>
      <c r="R189" s="37">
        <v>44568</v>
      </c>
      <c r="S189" s="28">
        <v>44926</v>
      </c>
      <c r="T189" s="26" t="s">
        <v>61</v>
      </c>
      <c r="U189" s="48">
        <v>1</v>
      </c>
      <c r="V189" s="48">
        <v>1</v>
      </c>
      <c r="W189" s="48">
        <v>1</v>
      </c>
      <c r="X189" s="48">
        <v>1</v>
      </c>
      <c r="Y189" s="18">
        <f t="shared" si="11"/>
        <v>4</v>
      </c>
      <c r="Z189" s="13" t="s">
        <v>62</v>
      </c>
      <c r="AA189" s="38" t="s">
        <v>680</v>
      </c>
    </row>
    <row r="190" spans="1:27" ht="268.5" thickBot="1" x14ac:dyDescent="0.3">
      <c r="A190" s="26">
        <f t="shared" si="4"/>
        <v>175</v>
      </c>
      <c r="B190" s="13" t="s">
        <v>51</v>
      </c>
      <c r="C190" s="19">
        <v>4</v>
      </c>
      <c r="D190" s="14" t="s">
        <v>460</v>
      </c>
      <c r="E190" s="13" t="s">
        <v>106</v>
      </c>
      <c r="F190" s="13" t="s">
        <v>54</v>
      </c>
      <c r="G190" s="13" t="s">
        <v>55</v>
      </c>
      <c r="H190" s="13" t="s">
        <v>107</v>
      </c>
      <c r="I190" s="13" t="s">
        <v>108</v>
      </c>
      <c r="J190" s="26" t="s">
        <v>17</v>
      </c>
      <c r="K190" s="26" t="s">
        <v>17</v>
      </c>
      <c r="L190" s="26" t="s">
        <v>17</v>
      </c>
      <c r="M190" s="26" t="s">
        <v>17</v>
      </c>
      <c r="N190" s="15" t="s">
        <v>667</v>
      </c>
      <c r="O190" s="13" t="s">
        <v>681</v>
      </c>
      <c r="P190" s="13" t="s">
        <v>682</v>
      </c>
      <c r="Q190" s="13" t="s">
        <v>673</v>
      </c>
      <c r="R190" s="37">
        <v>44568</v>
      </c>
      <c r="S190" s="28">
        <v>44926</v>
      </c>
      <c r="T190" s="26" t="s">
        <v>61</v>
      </c>
      <c r="U190" s="48">
        <v>0</v>
      </c>
      <c r="V190" s="48">
        <v>1</v>
      </c>
      <c r="W190" s="48">
        <v>0</v>
      </c>
      <c r="X190" s="48">
        <v>1</v>
      </c>
      <c r="Y190" s="18">
        <f t="shared" si="11"/>
        <v>2</v>
      </c>
      <c r="Z190" s="13" t="s">
        <v>62</v>
      </c>
      <c r="AA190" s="38" t="s">
        <v>683</v>
      </c>
    </row>
    <row r="191" spans="1:27" ht="217.5" thickBot="1" x14ac:dyDescent="0.3">
      <c r="A191" s="26">
        <f t="shared" si="4"/>
        <v>176</v>
      </c>
      <c r="B191" s="13" t="s">
        <v>51</v>
      </c>
      <c r="C191" s="19">
        <v>4</v>
      </c>
      <c r="D191" s="14" t="s">
        <v>460</v>
      </c>
      <c r="E191" s="13" t="s">
        <v>106</v>
      </c>
      <c r="F191" s="13" t="s">
        <v>54</v>
      </c>
      <c r="G191" s="13" t="s">
        <v>55</v>
      </c>
      <c r="H191" s="13" t="s">
        <v>107</v>
      </c>
      <c r="I191" s="13" t="s">
        <v>108</v>
      </c>
      <c r="J191" s="26" t="s">
        <v>17</v>
      </c>
      <c r="K191" s="26" t="s">
        <v>17</v>
      </c>
      <c r="L191" s="26" t="s">
        <v>17</v>
      </c>
      <c r="M191" s="26" t="s">
        <v>17</v>
      </c>
      <c r="N191" s="15" t="s">
        <v>667</v>
      </c>
      <c r="O191" s="13" t="s">
        <v>684</v>
      </c>
      <c r="P191" s="13" t="s">
        <v>685</v>
      </c>
      <c r="Q191" s="13" t="s">
        <v>247</v>
      </c>
      <c r="R191" s="37">
        <v>44568</v>
      </c>
      <c r="S191" s="28">
        <v>44926</v>
      </c>
      <c r="T191" s="26" t="s">
        <v>61</v>
      </c>
      <c r="U191" s="48">
        <v>0</v>
      </c>
      <c r="V191" s="48">
        <v>1</v>
      </c>
      <c r="W191" s="48">
        <v>0</v>
      </c>
      <c r="X191" s="48">
        <v>1</v>
      </c>
      <c r="Y191" s="18">
        <f t="shared" ref="Y191:Y192" si="12">+SUM(U191:X191)</f>
        <v>2</v>
      </c>
      <c r="Z191" s="13" t="s">
        <v>62</v>
      </c>
      <c r="AA191" s="38" t="s">
        <v>686</v>
      </c>
    </row>
    <row r="192" spans="1:27" ht="204.75" thickBot="1" x14ac:dyDescent="0.3">
      <c r="A192" s="26">
        <f t="shared" si="4"/>
        <v>177</v>
      </c>
      <c r="B192" s="15" t="s">
        <v>51</v>
      </c>
      <c r="C192" s="19">
        <v>4</v>
      </c>
      <c r="D192" s="30" t="s">
        <v>460</v>
      </c>
      <c r="E192" s="15" t="s">
        <v>106</v>
      </c>
      <c r="F192" s="15" t="s">
        <v>54</v>
      </c>
      <c r="G192" s="15" t="s">
        <v>55</v>
      </c>
      <c r="H192" s="15" t="s">
        <v>107</v>
      </c>
      <c r="I192" s="15" t="s">
        <v>108</v>
      </c>
      <c r="J192" s="26" t="s">
        <v>17</v>
      </c>
      <c r="K192" s="26" t="s">
        <v>17</v>
      </c>
      <c r="L192" s="26" t="s">
        <v>17</v>
      </c>
      <c r="M192" s="26" t="s">
        <v>17</v>
      </c>
      <c r="N192" s="15" t="s">
        <v>667</v>
      </c>
      <c r="O192" s="15" t="s">
        <v>687</v>
      </c>
      <c r="P192" s="15" t="s">
        <v>688</v>
      </c>
      <c r="Q192" s="15" t="s">
        <v>247</v>
      </c>
      <c r="R192" s="25">
        <v>44568</v>
      </c>
      <c r="S192" s="28">
        <v>44926</v>
      </c>
      <c r="T192" s="26" t="s">
        <v>61</v>
      </c>
      <c r="U192" s="18">
        <v>0</v>
      </c>
      <c r="V192" s="18">
        <v>2</v>
      </c>
      <c r="W192" s="18">
        <v>0</v>
      </c>
      <c r="X192" s="18">
        <v>2</v>
      </c>
      <c r="Y192" s="18">
        <f t="shared" si="12"/>
        <v>4</v>
      </c>
      <c r="Z192" s="15" t="s">
        <v>62</v>
      </c>
      <c r="AA192" s="32" t="s">
        <v>689</v>
      </c>
    </row>
    <row r="193" spans="1:27" ht="255" x14ac:dyDescent="0.25">
      <c r="A193" s="26">
        <f t="shared" si="4"/>
        <v>178</v>
      </c>
      <c r="B193" s="51" t="s">
        <v>79</v>
      </c>
      <c r="C193" s="15">
        <v>2</v>
      </c>
      <c r="D193" s="23" t="s">
        <v>221</v>
      </c>
      <c r="E193" s="51" t="s">
        <v>106</v>
      </c>
      <c r="F193" s="51" t="s">
        <v>54</v>
      </c>
      <c r="G193" s="51" t="s">
        <v>475</v>
      </c>
      <c r="H193" s="51" t="s">
        <v>107</v>
      </c>
      <c r="I193" s="51" t="s">
        <v>108</v>
      </c>
      <c r="J193" s="26" t="s">
        <v>17</v>
      </c>
      <c r="K193" s="26" t="s">
        <v>17</v>
      </c>
      <c r="L193" s="26" t="s">
        <v>17</v>
      </c>
      <c r="M193" s="26" t="s">
        <v>17</v>
      </c>
      <c r="N193" s="15" t="s">
        <v>667</v>
      </c>
      <c r="O193" s="51" t="s">
        <v>690</v>
      </c>
      <c r="P193" s="51" t="s">
        <v>691</v>
      </c>
      <c r="Q193" s="51" t="s">
        <v>673</v>
      </c>
      <c r="R193" s="25">
        <v>44593</v>
      </c>
      <c r="S193" s="28">
        <v>44926</v>
      </c>
      <c r="T193" s="26" t="s">
        <v>61</v>
      </c>
      <c r="U193" s="52">
        <v>1</v>
      </c>
      <c r="V193" s="52">
        <v>1</v>
      </c>
      <c r="W193" s="52">
        <v>3</v>
      </c>
      <c r="X193" s="52">
        <v>1</v>
      </c>
      <c r="Y193" s="18">
        <f>+SUM(U193:X193)</f>
        <v>6</v>
      </c>
      <c r="Z193" s="51" t="s">
        <v>62</v>
      </c>
      <c r="AA193" s="53" t="s">
        <v>692</v>
      </c>
    </row>
    <row r="194" spans="1:27" ht="255.75" thickBot="1" x14ac:dyDescent="0.3">
      <c r="A194" s="26">
        <f t="shared" si="4"/>
        <v>179</v>
      </c>
      <c r="B194" s="15" t="s">
        <v>230</v>
      </c>
      <c r="C194" s="15">
        <v>2</v>
      </c>
      <c r="D194" s="30" t="s">
        <v>226</v>
      </c>
      <c r="E194" s="15" t="s">
        <v>106</v>
      </c>
      <c r="F194" s="15" t="s">
        <v>452</v>
      </c>
      <c r="G194" s="51" t="s">
        <v>475</v>
      </c>
      <c r="H194" s="15" t="s">
        <v>107</v>
      </c>
      <c r="I194" s="15" t="s">
        <v>108</v>
      </c>
      <c r="J194" s="26" t="s">
        <v>17</v>
      </c>
      <c r="K194" s="26" t="s">
        <v>17</v>
      </c>
      <c r="L194" s="26" t="s">
        <v>17</v>
      </c>
      <c r="M194" s="26" t="s">
        <v>17</v>
      </c>
      <c r="N194" s="15" t="s">
        <v>667</v>
      </c>
      <c r="O194" s="15" t="s">
        <v>693</v>
      </c>
      <c r="P194" s="15" t="s">
        <v>694</v>
      </c>
      <c r="Q194" s="15" t="s">
        <v>247</v>
      </c>
      <c r="R194" s="54">
        <v>44568</v>
      </c>
      <c r="S194" s="28">
        <v>44926</v>
      </c>
      <c r="T194" s="26" t="s">
        <v>61</v>
      </c>
      <c r="U194" s="29">
        <v>0</v>
      </c>
      <c r="V194" s="18">
        <v>1</v>
      </c>
      <c r="W194" s="18">
        <v>0</v>
      </c>
      <c r="X194" s="18">
        <v>1</v>
      </c>
      <c r="Y194" s="18">
        <f t="shared" ref="Y194:Y200" si="13">+SUM(U194:X194)</f>
        <v>2</v>
      </c>
      <c r="Z194" s="15" t="s">
        <v>62</v>
      </c>
      <c r="AA194" s="32" t="s">
        <v>695</v>
      </c>
    </row>
    <row r="195" spans="1:27" ht="345" thickBot="1" x14ac:dyDescent="0.3">
      <c r="A195" s="26">
        <f t="shared" si="4"/>
        <v>180</v>
      </c>
      <c r="B195" s="15" t="s">
        <v>273</v>
      </c>
      <c r="C195" s="15">
        <v>2</v>
      </c>
      <c r="D195" s="30" t="s">
        <v>226</v>
      </c>
      <c r="E195" s="15" t="s">
        <v>106</v>
      </c>
      <c r="F195" s="15" t="s">
        <v>452</v>
      </c>
      <c r="G195" s="51" t="s">
        <v>475</v>
      </c>
      <c r="H195" s="15" t="s">
        <v>107</v>
      </c>
      <c r="I195" s="15" t="s">
        <v>108</v>
      </c>
      <c r="J195" s="26" t="s">
        <v>17</v>
      </c>
      <c r="K195" s="26" t="s">
        <v>17</v>
      </c>
      <c r="L195" s="26" t="s">
        <v>17</v>
      </c>
      <c r="M195" s="26" t="s">
        <v>17</v>
      </c>
      <c r="N195" s="15" t="s">
        <v>667</v>
      </c>
      <c r="O195" s="15" t="s">
        <v>696</v>
      </c>
      <c r="P195" s="15" t="s">
        <v>697</v>
      </c>
      <c r="Q195" s="15" t="s">
        <v>247</v>
      </c>
      <c r="R195" s="54">
        <v>44568</v>
      </c>
      <c r="S195" s="28">
        <v>44926</v>
      </c>
      <c r="T195" s="26" t="s">
        <v>61</v>
      </c>
      <c r="U195" s="18">
        <v>1</v>
      </c>
      <c r="V195" s="18">
        <v>1</v>
      </c>
      <c r="W195" s="18">
        <v>1</v>
      </c>
      <c r="X195" s="18">
        <v>1</v>
      </c>
      <c r="Y195" s="18">
        <f t="shared" si="13"/>
        <v>4</v>
      </c>
      <c r="Z195" s="15" t="s">
        <v>62</v>
      </c>
      <c r="AA195" s="32" t="s">
        <v>698</v>
      </c>
    </row>
    <row r="196" spans="1:27" ht="243" thickBot="1" x14ac:dyDescent="0.3">
      <c r="A196" s="26">
        <f t="shared" si="4"/>
        <v>181</v>
      </c>
      <c r="B196" s="15" t="s">
        <v>273</v>
      </c>
      <c r="C196" s="15">
        <v>2</v>
      </c>
      <c r="D196" s="30" t="s">
        <v>226</v>
      </c>
      <c r="E196" s="15" t="s">
        <v>106</v>
      </c>
      <c r="F196" s="15" t="s">
        <v>452</v>
      </c>
      <c r="G196" s="51" t="s">
        <v>475</v>
      </c>
      <c r="H196" s="15" t="s">
        <v>107</v>
      </c>
      <c r="I196" s="15" t="s">
        <v>108</v>
      </c>
      <c r="J196" s="26" t="s">
        <v>17</v>
      </c>
      <c r="K196" s="26" t="s">
        <v>17</v>
      </c>
      <c r="L196" s="26" t="s">
        <v>17</v>
      </c>
      <c r="M196" s="26" t="s">
        <v>17</v>
      </c>
      <c r="N196" s="15" t="s">
        <v>667</v>
      </c>
      <c r="O196" s="15" t="s">
        <v>699</v>
      </c>
      <c r="P196" s="15" t="s">
        <v>700</v>
      </c>
      <c r="Q196" s="15" t="s">
        <v>247</v>
      </c>
      <c r="R196" s="54">
        <v>44568</v>
      </c>
      <c r="S196" s="28">
        <v>44926</v>
      </c>
      <c r="T196" s="26" t="s">
        <v>61</v>
      </c>
      <c r="U196" s="18">
        <v>0</v>
      </c>
      <c r="V196" s="18">
        <v>1</v>
      </c>
      <c r="W196" s="18">
        <v>0</v>
      </c>
      <c r="X196" s="18">
        <v>1</v>
      </c>
      <c r="Y196" s="18">
        <f t="shared" si="13"/>
        <v>2</v>
      </c>
      <c r="Z196" s="15" t="s">
        <v>62</v>
      </c>
      <c r="AA196" s="32" t="s">
        <v>701</v>
      </c>
    </row>
    <row r="197" spans="1:27" ht="128.25" thickBot="1" x14ac:dyDescent="0.3">
      <c r="A197" s="26">
        <f t="shared" si="4"/>
        <v>182</v>
      </c>
      <c r="B197" s="15" t="s">
        <v>273</v>
      </c>
      <c r="C197" s="15">
        <v>2</v>
      </c>
      <c r="D197" s="30" t="s">
        <v>226</v>
      </c>
      <c r="E197" s="15" t="s">
        <v>106</v>
      </c>
      <c r="F197" s="15" t="s">
        <v>54</v>
      </c>
      <c r="G197" s="51" t="s">
        <v>475</v>
      </c>
      <c r="H197" s="15" t="s">
        <v>107</v>
      </c>
      <c r="I197" s="15" t="s">
        <v>108</v>
      </c>
      <c r="J197" s="26" t="s">
        <v>17</v>
      </c>
      <c r="K197" s="26" t="s">
        <v>17</v>
      </c>
      <c r="L197" s="26" t="s">
        <v>17</v>
      </c>
      <c r="M197" s="26" t="s">
        <v>17</v>
      </c>
      <c r="N197" s="15" t="s">
        <v>667</v>
      </c>
      <c r="O197" s="15" t="s">
        <v>702</v>
      </c>
      <c r="P197" s="15" t="s">
        <v>703</v>
      </c>
      <c r="Q197" s="15" t="s">
        <v>247</v>
      </c>
      <c r="R197" s="54">
        <v>44568</v>
      </c>
      <c r="S197" s="28">
        <v>44926</v>
      </c>
      <c r="T197" s="26" t="s">
        <v>61</v>
      </c>
      <c r="U197" s="18">
        <v>1</v>
      </c>
      <c r="V197" s="18">
        <v>1</v>
      </c>
      <c r="W197" s="18">
        <v>1</v>
      </c>
      <c r="X197" s="18">
        <v>1</v>
      </c>
      <c r="Y197" s="18">
        <f t="shared" si="13"/>
        <v>4</v>
      </c>
      <c r="Z197" s="15" t="s">
        <v>62</v>
      </c>
      <c r="AA197" s="32" t="s">
        <v>704</v>
      </c>
    </row>
    <row r="198" spans="1:27" ht="408.75" thickBot="1" x14ac:dyDescent="0.3">
      <c r="A198" s="26">
        <f t="shared" si="4"/>
        <v>183</v>
      </c>
      <c r="B198" s="92" t="s">
        <v>322</v>
      </c>
      <c r="C198" s="15">
        <v>1</v>
      </c>
      <c r="D198" s="93" t="s">
        <v>216</v>
      </c>
      <c r="E198" s="92" t="s">
        <v>106</v>
      </c>
      <c r="F198" s="92" t="s">
        <v>54</v>
      </c>
      <c r="G198" s="51" t="s">
        <v>274</v>
      </c>
      <c r="H198" s="92" t="s">
        <v>107</v>
      </c>
      <c r="I198" s="92" t="s">
        <v>108</v>
      </c>
      <c r="J198" s="26" t="s">
        <v>17</v>
      </c>
      <c r="K198" s="26" t="s">
        <v>17</v>
      </c>
      <c r="L198" s="26" t="s">
        <v>17</v>
      </c>
      <c r="M198" s="26" t="s">
        <v>17</v>
      </c>
      <c r="N198" s="15" t="s">
        <v>667</v>
      </c>
      <c r="O198" s="92" t="s">
        <v>705</v>
      </c>
      <c r="P198" s="92" t="s">
        <v>706</v>
      </c>
      <c r="Q198" s="92" t="s">
        <v>673</v>
      </c>
      <c r="R198" s="54">
        <v>44568</v>
      </c>
      <c r="S198" s="28">
        <v>44926</v>
      </c>
      <c r="T198" s="26" t="s">
        <v>61</v>
      </c>
      <c r="U198" s="31">
        <v>6</v>
      </c>
      <c r="V198" s="94">
        <v>6</v>
      </c>
      <c r="W198" s="94">
        <v>6</v>
      </c>
      <c r="X198" s="94">
        <v>6</v>
      </c>
      <c r="Y198" s="18">
        <f t="shared" si="13"/>
        <v>24</v>
      </c>
      <c r="Z198" s="92" t="s">
        <v>62</v>
      </c>
      <c r="AA198" s="95" t="s">
        <v>707</v>
      </c>
    </row>
    <row r="199" spans="1:27" ht="192" thickBot="1" x14ac:dyDescent="0.3">
      <c r="A199" s="26">
        <f t="shared" si="4"/>
        <v>184</v>
      </c>
      <c r="B199" s="26" t="s">
        <v>51</v>
      </c>
      <c r="C199" s="15">
        <v>1</v>
      </c>
      <c r="D199" s="30" t="s">
        <v>216</v>
      </c>
      <c r="E199" s="26" t="s">
        <v>106</v>
      </c>
      <c r="F199" s="26" t="s">
        <v>54</v>
      </c>
      <c r="G199" s="26" t="s">
        <v>55</v>
      </c>
      <c r="H199" s="26" t="s">
        <v>107</v>
      </c>
      <c r="I199" s="26" t="s">
        <v>108</v>
      </c>
      <c r="J199" s="26" t="s">
        <v>17</v>
      </c>
      <c r="K199" s="26" t="s">
        <v>17</v>
      </c>
      <c r="L199" s="26" t="s">
        <v>17</v>
      </c>
      <c r="M199" s="26" t="s">
        <v>17</v>
      </c>
      <c r="N199" s="15" t="s">
        <v>667</v>
      </c>
      <c r="O199" s="26" t="s">
        <v>708</v>
      </c>
      <c r="P199" s="26" t="s">
        <v>709</v>
      </c>
      <c r="Q199" s="26" t="s">
        <v>673</v>
      </c>
      <c r="R199" s="54">
        <v>44568</v>
      </c>
      <c r="S199" s="28">
        <v>44926</v>
      </c>
      <c r="T199" s="26" t="s">
        <v>61</v>
      </c>
      <c r="U199" s="29">
        <v>0</v>
      </c>
      <c r="V199" s="29">
        <v>1</v>
      </c>
      <c r="W199" s="29">
        <v>0</v>
      </c>
      <c r="X199" s="29">
        <v>1</v>
      </c>
      <c r="Y199" s="18">
        <f t="shared" si="13"/>
        <v>2</v>
      </c>
      <c r="Z199" s="26" t="s">
        <v>62</v>
      </c>
      <c r="AA199" s="96" t="s">
        <v>710</v>
      </c>
    </row>
    <row r="200" spans="1:27" ht="229.5" x14ac:dyDescent="0.25">
      <c r="A200" s="26">
        <f t="shared" si="4"/>
        <v>185</v>
      </c>
      <c r="B200" s="13" t="s">
        <v>322</v>
      </c>
      <c r="C200" s="15">
        <v>2</v>
      </c>
      <c r="D200" s="14" t="s">
        <v>278</v>
      </c>
      <c r="E200" s="13" t="s">
        <v>106</v>
      </c>
      <c r="F200" s="13" t="s">
        <v>54</v>
      </c>
      <c r="G200" s="13" t="s">
        <v>711</v>
      </c>
      <c r="H200" s="13" t="s">
        <v>107</v>
      </c>
      <c r="I200" s="13" t="s">
        <v>108</v>
      </c>
      <c r="J200" s="26" t="s">
        <v>17</v>
      </c>
      <c r="K200" s="26" t="s">
        <v>17</v>
      </c>
      <c r="L200" s="26" t="s">
        <v>17</v>
      </c>
      <c r="M200" s="26" t="s">
        <v>17</v>
      </c>
      <c r="N200" s="15" t="s">
        <v>667</v>
      </c>
      <c r="O200" s="13" t="s">
        <v>712</v>
      </c>
      <c r="P200" s="13" t="s">
        <v>713</v>
      </c>
      <c r="Q200" s="13" t="s">
        <v>673</v>
      </c>
      <c r="R200" s="37">
        <v>44568</v>
      </c>
      <c r="S200" s="28">
        <v>44926</v>
      </c>
      <c r="T200" s="26" t="s">
        <v>61</v>
      </c>
      <c r="U200" s="48">
        <v>1</v>
      </c>
      <c r="V200" s="48">
        <v>1</v>
      </c>
      <c r="W200" s="48">
        <v>1</v>
      </c>
      <c r="X200" s="48">
        <v>1</v>
      </c>
      <c r="Y200" s="18">
        <f t="shared" si="13"/>
        <v>4</v>
      </c>
      <c r="Z200" s="13" t="s">
        <v>62</v>
      </c>
      <c r="AA200" s="38" t="s">
        <v>714</v>
      </c>
    </row>
    <row r="201" spans="1:27" ht="409.5" x14ac:dyDescent="0.25">
      <c r="A201" s="26">
        <f t="shared" si="4"/>
        <v>186</v>
      </c>
      <c r="B201" s="40" t="s">
        <v>51</v>
      </c>
      <c r="C201" s="40">
        <v>2</v>
      </c>
      <c r="D201" s="67" t="s">
        <v>221</v>
      </c>
      <c r="E201" s="40" t="s">
        <v>106</v>
      </c>
      <c r="F201" s="40" t="s">
        <v>54</v>
      </c>
      <c r="G201" s="40" t="s">
        <v>156</v>
      </c>
      <c r="H201" s="40" t="s">
        <v>107</v>
      </c>
      <c r="I201" s="40" t="s">
        <v>108</v>
      </c>
      <c r="J201" s="26" t="s">
        <v>17</v>
      </c>
      <c r="K201" s="26" t="s">
        <v>17</v>
      </c>
      <c r="L201" s="26" t="s">
        <v>17</v>
      </c>
      <c r="M201" s="26" t="s">
        <v>17</v>
      </c>
      <c r="N201" s="88" t="s">
        <v>715</v>
      </c>
      <c r="O201" s="40" t="s">
        <v>716</v>
      </c>
      <c r="P201" s="40" t="s">
        <v>717</v>
      </c>
      <c r="Q201" s="40" t="s">
        <v>188</v>
      </c>
      <c r="R201" s="68">
        <v>44562</v>
      </c>
      <c r="S201" s="68">
        <v>44926</v>
      </c>
      <c r="T201" s="26" t="s">
        <v>61</v>
      </c>
      <c r="U201" s="69">
        <v>2</v>
      </c>
      <c r="V201" s="70">
        <v>2</v>
      </c>
      <c r="W201" s="70">
        <v>2</v>
      </c>
      <c r="X201" s="70">
        <v>2</v>
      </c>
      <c r="Y201" s="70">
        <f>+SUM(U201:X201)</f>
        <v>8</v>
      </c>
      <c r="Z201" s="40" t="s">
        <v>62</v>
      </c>
      <c r="AA201" s="40" t="s">
        <v>718</v>
      </c>
    </row>
    <row r="202" spans="1:27" ht="409.5" x14ac:dyDescent="0.25">
      <c r="A202" s="26">
        <f t="shared" si="4"/>
        <v>187</v>
      </c>
      <c r="B202" s="40" t="s">
        <v>273</v>
      </c>
      <c r="C202" s="40">
        <v>2</v>
      </c>
      <c r="D202" s="67" t="s">
        <v>451</v>
      </c>
      <c r="E202" s="40" t="s">
        <v>106</v>
      </c>
      <c r="F202" s="40" t="s">
        <v>452</v>
      </c>
      <c r="G202" s="40" t="s">
        <v>475</v>
      </c>
      <c r="H202" s="40" t="s">
        <v>107</v>
      </c>
      <c r="I202" s="40" t="s">
        <v>108</v>
      </c>
      <c r="J202" s="26" t="s">
        <v>17</v>
      </c>
      <c r="K202" s="26" t="s">
        <v>17</v>
      </c>
      <c r="L202" s="26" t="s">
        <v>17</v>
      </c>
      <c r="M202" s="26" t="s">
        <v>17</v>
      </c>
      <c r="N202" s="88" t="s">
        <v>715</v>
      </c>
      <c r="O202" s="40" t="s">
        <v>719</v>
      </c>
      <c r="P202" s="40" t="s">
        <v>720</v>
      </c>
      <c r="Q202" s="40" t="s">
        <v>188</v>
      </c>
      <c r="R202" s="68">
        <v>44562</v>
      </c>
      <c r="S202" s="68">
        <v>44926</v>
      </c>
      <c r="T202" s="26" t="s">
        <v>61</v>
      </c>
      <c r="U202" s="70">
        <v>1</v>
      </c>
      <c r="V202" s="70">
        <v>1</v>
      </c>
      <c r="W202" s="70">
        <v>1</v>
      </c>
      <c r="X202" s="70">
        <v>1</v>
      </c>
      <c r="Y202" s="70">
        <f>+SUM(U202:X202)</f>
        <v>4</v>
      </c>
      <c r="Z202" s="40" t="s">
        <v>62</v>
      </c>
      <c r="AA202" s="40" t="s">
        <v>721</v>
      </c>
    </row>
    <row r="203" spans="1:27" ht="409.5" x14ac:dyDescent="0.25">
      <c r="A203" s="26">
        <f t="shared" si="4"/>
        <v>188</v>
      </c>
      <c r="B203" s="40" t="s">
        <v>230</v>
      </c>
      <c r="C203" s="40">
        <v>6</v>
      </c>
      <c r="D203" s="67" t="s">
        <v>447</v>
      </c>
      <c r="E203" s="40" t="s">
        <v>106</v>
      </c>
      <c r="F203" s="40" t="s">
        <v>54</v>
      </c>
      <c r="G203" s="40" t="s">
        <v>156</v>
      </c>
      <c r="H203" s="40" t="s">
        <v>107</v>
      </c>
      <c r="I203" s="40" t="s">
        <v>108</v>
      </c>
      <c r="J203" s="26" t="s">
        <v>17</v>
      </c>
      <c r="K203" s="26" t="s">
        <v>17</v>
      </c>
      <c r="L203" s="26" t="s">
        <v>17</v>
      </c>
      <c r="M203" s="26" t="s">
        <v>17</v>
      </c>
      <c r="N203" s="88" t="s">
        <v>715</v>
      </c>
      <c r="O203" s="40" t="s">
        <v>722</v>
      </c>
      <c r="P203" s="40" t="s">
        <v>723</v>
      </c>
      <c r="Q203" s="40" t="s">
        <v>188</v>
      </c>
      <c r="R203" s="68">
        <v>44562</v>
      </c>
      <c r="S203" s="68">
        <v>44926</v>
      </c>
      <c r="T203" s="26" t="s">
        <v>61</v>
      </c>
      <c r="U203" s="70">
        <v>2</v>
      </c>
      <c r="V203" s="70">
        <v>2</v>
      </c>
      <c r="W203" s="70">
        <v>2</v>
      </c>
      <c r="X203" s="70">
        <v>2</v>
      </c>
      <c r="Y203" s="70">
        <f>+SUM(U203:X203)</f>
        <v>8</v>
      </c>
      <c r="Z203" s="40" t="s">
        <v>62</v>
      </c>
      <c r="AA203" s="40" t="s">
        <v>724</v>
      </c>
    </row>
    <row r="204" spans="1:27" ht="369.75" x14ac:dyDescent="0.25">
      <c r="A204" s="26">
        <f t="shared" si="4"/>
        <v>189</v>
      </c>
      <c r="B204" s="40" t="s">
        <v>51</v>
      </c>
      <c r="C204" s="40">
        <v>4</v>
      </c>
      <c r="D204" s="67" t="s">
        <v>460</v>
      </c>
      <c r="E204" s="40" t="s">
        <v>106</v>
      </c>
      <c r="F204" s="40" t="s">
        <v>54</v>
      </c>
      <c r="G204" s="40" t="s">
        <v>725</v>
      </c>
      <c r="H204" s="40" t="s">
        <v>107</v>
      </c>
      <c r="I204" s="40" t="s">
        <v>108</v>
      </c>
      <c r="J204" s="26" t="s">
        <v>17</v>
      </c>
      <c r="K204" s="26" t="s">
        <v>17</v>
      </c>
      <c r="L204" s="26" t="s">
        <v>17</v>
      </c>
      <c r="M204" s="26" t="s">
        <v>17</v>
      </c>
      <c r="N204" s="88" t="s">
        <v>715</v>
      </c>
      <c r="O204" s="40" t="s">
        <v>726</v>
      </c>
      <c r="P204" s="40" t="s">
        <v>727</v>
      </c>
      <c r="Q204" s="40" t="s">
        <v>188</v>
      </c>
      <c r="R204" s="68">
        <v>44562</v>
      </c>
      <c r="S204" s="68">
        <v>44926</v>
      </c>
      <c r="T204" s="26" t="s">
        <v>61</v>
      </c>
      <c r="U204" s="70">
        <v>2</v>
      </c>
      <c r="V204" s="70">
        <v>2</v>
      </c>
      <c r="W204" s="70">
        <v>2</v>
      </c>
      <c r="X204" s="70">
        <v>2</v>
      </c>
      <c r="Y204" s="70">
        <f>+SUM(U204:X204)</f>
        <v>8</v>
      </c>
      <c r="Z204" s="40" t="s">
        <v>62</v>
      </c>
      <c r="AA204" s="40" t="s">
        <v>728</v>
      </c>
    </row>
    <row r="205" spans="1:27" ht="409.5" x14ac:dyDescent="0.25">
      <c r="A205" s="26">
        <f t="shared" si="4"/>
        <v>190</v>
      </c>
      <c r="B205" s="40" t="s">
        <v>79</v>
      </c>
      <c r="C205" s="40">
        <v>2</v>
      </c>
      <c r="D205" s="67" t="s">
        <v>226</v>
      </c>
      <c r="E205" s="40" t="s">
        <v>106</v>
      </c>
      <c r="F205" s="40" t="s">
        <v>54</v>
      </c>
      <c r="G205" s="40" t="s">
        <v>156</v>
      </c>
      <c r="H205" s="40" t="s">
        <v>107</v>
      </c>
      <c r="I205" s="40" t="s">
        <v>108</v>
      </c>
      <c r="J205" s="26" t="s">
        <v>17</v>
      </c>
      <c r="K205" s="26" t="s">
        <v>17</v>
      </c>
      <c r="L205" s="26" t="s">
        <v>17</v>
      </c>
      <c r="M205" s="26" t="s">
        <v>17</v>
      </c>
      <c r="N205" s="88" t="s">
        <v>715</v>
      </c>
      <c r="O205" s="40" t="s">
        <v>729</v>
      </c>
      <c r="P205" s="40" t="s">
        <v>730</v>
      </c>
      <c r="Q205" s="40" t="s">
        <v>188</v>
      </c>
      <c r="R205" s="68">
        <v>44562</v>
      </c>
      <c r="S205" s="68">
        <v>44926</v>
      </c>
      <c r="T205" s="26" t="s">
        <v>61</v>
      </c>
      <c r="U205" s="70">
        <v>3</v>
      </c>
      <c r="V205" s="70">
        <v>3</v>
      </c>
      <c r="W205" s="70">
        <v>3</v>
      </c>
      <c r="X205" s="70">
        <v>3</v>
      </c>
      <c r="Y205" s="70">
        <f>+SUM(U205:X205)</f>
        <v>12</v>
      </c>
      <c r="Z205" s="40" t="s">
        <v>62</v>
      </c>
      <c r="AA205" s="40" t="s">
        <v>731</v>
      </c>
    </row>
    <row r="206" spans="1:27" ht="409.5" x14ac:dyDescent="0.25">
      <c r="A206" s="26">
        <f t="shared" si="4"/>
        <v>191</v>
      </c>
      <c r="B206" s="15" t="s">
        <v>51</v>
      </c>
      <c r="C206" s="15">
        <v>2</v>
      </c>
      <c r="D206" s="30" t="s">
        <v>221</v>
      </c>
      <c r="E206" s="15" t="s">
        <v>106</v>
      </c>
      <c r="F206" s="15" t="s">
        <v>54</v>
      </c>
      <c r="G206" s="15" t="s">
        <v>156</v>
      </c>
      <c r="H206" s="15" t="s">
        <v>107</v>
      </c>
      <c r="I206" s="15" t="s">
        <v>108</v>
      </c>
      <c r="J206" s="26" t="s">
        <v>17</v>
      </c>
      <c r="K206" s="26" t="s">
        <v>17</v>
      </c>
      <c r="L206" s="26" t="s">
        <v>17</v>
      </c>
      <c r="M206" s="26" t="s">
        <v>17</v>
      </c>
      <c r="N206" s="15" t="s">
        <v>732</v>
      </c>
      <c r="O206" s="15" t="s">
        <v>733</v>
      </c>
      <c r="P206" s="15" t="s">
        <v>734</v>
      </c>
      <c r="Q206" s="15" t="s">
        <v>407</v>
      </c>
      <c r="R206" s="25">
        <v>44562</v>
      </c>
      <c r="S206" s="28">
        <v>44926</v>
      </c>
      <c r="T206" s="26" t="s">
        <v>61</v>
      </c>
      <c r="U206" s="31">
        <v>2</v>
      </c>
      <c r="V206" s="18">
        <v>2</v>
      </c>
      <c r="W206" s="18">
        <v>2</v>
      </c>
      <c r="X206" s="18">
        <v>2</v>
      </c>
      <c r="Y206" s="18">
        <f>+SUM(U206:X206)</f>
        <v>8</v>
      </c>
      <c r="Z206" s="15" t="s">
        <v>62</v>
      </c>
      <c r="AA206" s="32" t="s">
        <v>735</v>
      </c>
    </row>
    <row r="207" spans="1:27" ht="409.5" x14ac:dyDescent="0.25">
      <c r="A207" s="26">
        <f t="shared" si="4"/>
        <v>192</v>
      </c>
      <c r="B207" s="15" t="s">
        <v>79</v>
      </c>
      <c r="C207" s="15">
        <v>2</v>
      </c>
      <c r="D207" s="30" t="s">
        <v>221</v>
      </c>
      <c r="E207" s="15" t="s">
        <v>106</v>
      </c>
      <c r="F207" s="15" t="s">
        <v>54</v>
      </c>
      <c r="G207" s="15" t="s">
        <v>163</v>
      </c>
      <c r="H207" s="15" t="s">
        <v>107</v>
      </c>
      <c r="I207" s="15" t="s">
        <v>108</v>
      </c>
      <c r="J207" s="26" t="s">
        <v>17</v>
      </c>
      <c r="K207" s="26" t="s">
        <v>17</v>
      </c>
      <c r="L207" s="26" t="s">
        <v>17</v>
      </c>
      <c r="M207" s="26" t="s">
        <v>17</v>
      </c>
      <c r="N207" s="15" t="s">
        <v>732</v>
      </c>
      <c r="O207" s="15" t="s">
        <v>736</v>
      </c>
      <c r="P207" s="15" t="s">
        <v>737</v>
      </c>
      <c r="Q207" s="15" t="s">
        <v>407</v>
      </c>
      <c r="R207" s="25">
        <v>44562</v>
      </c>
      <c r="S207" s="28">
        <v>44926</v>
      </c>
      <c r="T207" s="26" t="s">
        <v>61</v>
      </c>
      <c r="U207" s="18">
        <v>0</v>
      </c>
      <c r="V207" s="18">
        <v>1</v>
      </c>
      <c r="W207" s="18">
        <v>1</v>
      </c>
      <c r="X207" s="18">
        <v>1</v>
      </c>
      <c r="Y207" s="18">
        <f t="shared" ref="Y207:Y212" si="14">+SUM(U207:X207)</f>
        <v>3</v>
      </c>
      <c r="Z207" s="15" t="s">
        <v>62</v>
      </c>
      <c r="AA207" s="32" t="s">
        <v>738</v>
      </c>
    </row>
    <row r="208" spans="1:27" ht="382.5" x14ac:dyDescent="0.25">
      <c r="A208" s="26">
        <f t="shared" si="4"/>
        <v>193</v>
      </c>
      <c r="B208" s="15" t="s">
        <v>79</v>
      </c>
      <c r="C208" s="15">
        <v>2</v>
      </c>
      <c r="D208" s="30" t="s">
        <v>221</v>
      </c>
      <c r="E208" s="15" t="s">
        <v>106</v>
      </c>
      <c r="F208" s="15" t="s">
        <v>54</v>
      </c>
      <c r="G208" s="15" t="s">
        <v>156</v>
      </c>
      <c r="H208" s="15" t="s">
        <v>107</v>
      </c>
      <c r="I208" s="15" t="s">
        <v>108</v>
      </c>
      <c r="J208" s="26" t="s">
        <v>17</v>
      </c>
      <c r="K208" s="26" t="s">
        <v>17</v>
      </c>
      <c r="L208" s="26" t="s">
        <v>17</v>
      </c>
      <c r="M208" s="26" t="s">
        <v>17</v>
      </c>
      <c r="N208" s="15" t="s">
        <v>732</v>
      </c>
      <c r="O208" s="15" t="s">
        <v>739</v>
      </c>
      <c r="P208" s="15" t="s">
        <v>740</v>
      </c>
      <c r="Q208" s="15" t="s">
        <v>407</v>
      </c>
      <c r="R208" s="25">
        <v>44562</v>
      </c>
      <c r="S208" s="28">
        <v>44926</v>
      </c>
      <c r="T208" s="26" t="s">
        <v>61</v>
      </c>
      <c r="U208" s="18">
        <v>0</v>
      </c>
      <c r="V208" s="18">
        <v>1</v>
      </c>
      <c r="W208" s="18">
        <v>1</v>
      </c>
      <c r="X208" s="18">
        <v>1</v>
      </c>
      <c r="Y208" s="18">
        <f t="shared" si="14"/>
        <v>3</v>
      </c>
      <c r="Z208" s="15" t="s">
        <v>62</v>
      </c>
      <c r="AA208" s="32" t="s">
        <v>741</v>
      </c>
    </row>
    <row r="209" spans="1:27" ht="409.5" x14ac:dyDescent="0.25">
      <c r="A209" s="26">
        <f t="shared" si="4"/>
        <v>194</v>
      </c>
      <c r="B209" s="15" t="s">
        <v>273</v>
      </c>
      <c r="C209" s="15">
        <v>2</v>
      </c>
      <c r="D209" s="30" t="s">
        <v>451</v>
      </c>
      <c r="E209" s="15" t="s">
        <v>106</v>
      </c>
      <c r="F209" s="15" t="s">
        <v>54</v>
      </c>
      <c r="G209" s="15" t="s">
        <v>475</v>
      </c>
      <c r="H209" s="15" t="s">
        <v>107</v>
      </c>
      <c r="I209" s="15" t="s">
        <v>108</v>
      </c>
      <c r="J209" s="26" t="s">
        <v>17</v>
      </c>
      <c r="K209" s="26" t="s">
        <v>17</v>
      </c>
      <c r="L209" s="26" t="s">
        <v>17</v>
      </c>
      <c r="M209" s="26" t="s">
        <v>17</v>
      </c>
      <c r="N209" s="15" t="s">
        <v>732</v>
      </c>
      <c r="O209" s="15" t="s">
        <v>742</v>
      </c>
      <c r="P209" s="15" t="s">
        <v>743</v>
      </c>
      <c r="Q209" s="15" t="s">
        <v>407</v>
      </c>
      <c r="R209" s="25">
        <v>44562</v>
      </c>
      <c r="S209" s="28">
        <v>44926</v>
      </c>
      <c r="T209" s="26" t="s">
        <v>61</v>
      </c>
      <c r="U209" s="18">
        <v>3</v>
      </c>
      <c r="V209" s="18">
        <v>3</v>
      </c>
      <c r="W209" s="18">
        <v>3</v>
      </c>
      <c r="X209" s="18">
        <v>3</v>
      </c>
      <c r="Y209" s="18">
        <v>12</v>
      </c>
      <c r="Z209" s="15" t="s">
        <v>62</v>
      </c>
      <c r="AA209" s="32" t="s">
        <v>744</v>
      </c>
    </row>
    <row r="210" spans="1:27" ht="409.6" thickBot="1" x14ac:dyDescent="0.3">
      <c r="A210" s="26">
        <f t="shared" ref="A210:A273" si="15">(A209+1)</f>
        <v>195</v>
      </c>
      <c r="B210" s="15" t="s">
        <v>51</v>
      </c>
      <c r="C210" s="19">
        <v>4</v>
      </c>
      <c r="D210" s="30" t="s">
        <v>460</v>
      </c>
      <c r="E210" s="15" t="s">
        <v>106</v>
      </c>
      <c r="F210" s="15" t="s">
        <v>54</v>
      </c>
      <c r="G210" s="15" t="s">
        <v>149</v>
      </c>
      <c r="H210" s="15" t="s">
        <v>107</v>
      </c>
      <c r="I210" s="15" t="s">
        <v>108</v>
      </c>
      <c r="J210" s="26" t="s">
        <v>17</v>
      </c>
      <c r="K210" s="26" t="s">
        <v>17</v>
      </c>
      <c r="L210" s="26" t="s">
        <v>17</v>
      </c>
      <c r="M210" s="26" t="s">
        <v>17</v>
      </c>
      <c r="N210" s="15" t="s">
        <v>732</v>
      </c>
      <c r="O210" s="15" t="s">
        <v>745</v>
      </c>
      <c r="P210" s="15" t="s">
        <v>746</v>
      </c>
      <c r="Q210" s="15" t="s">
        <v>407</v>
      </c>
      <c r="R210" s="25">
        <v>44562</v>
      </c>
      <c r="S210" s="28">
        <v>44926</v>
      </c>
      <c r="T210" s="26" t="s">
        <v>61</v>
      </c>
      <c r="U210" s="18">
        <v>3</v>
      </c>
      <c r="V210" s="18">
        <v>3</v>
      </c>
      <c r="W210" s="18">
        <v>3</v>
      </c>
      <c r="X210" s="18">
        <v>3</v>
      </c>
      <c r="Y210" s="18">
        <f t="shared" si="14"/>
        <v>12</v>
      </c>
      <c r="Z210" s="15" t="s">
        <v>62</v>
      </c>
      <c r="AA210" s="32" t="s">
        <v>747</v>
      </c>
    </row>
    <row r="211" spans="1:27" ht="409.5" x14ac:dyDescent="0.25">
      <c r="A211" s="26">
        <f t="shared" si="15"/>
        <v>196</v>
      </c>
      <c r="B211" s="13" t="s">
        <v>51</v>
      </c>
      <c r="C211" s="78">
        <v>3</v>
      </c>
      <c r="D211" s="14" t="s">
        <v>603</v>
      </c>
      <c r="E211" s="13" t="s">
        <v>106</v>
      </c>
      <c r="F211" s="13" t="s">
        <v>54</v>
      </c>
      <c r="G211" s="13" t="s">
        <v>156</v>
      </c>
      <c r="H211" s="13" t="s">
        <v>107</v>
      </c>
      <c r="I211" s="13" t="s">
        <v>108</v>
      </c>
      <c r="J211" s="26" t="s">
        <v>17</v>
      </c>
      <c r="K211" s="26" t="s">
        <v>17</v>
      </c>
      <c r="L211" s="26" t="s">
        <v>17</v>
      </c>
      <c r="M211" s="26" t="s">
        <v>17</v>
      </c>
      <c r="N211" s="15" t="s">
        <v>732</v>
      </c>
      <c r="O211" s="13" t="s">
        <v>748</v>
      </c>
      <c r="P211" s="13" t="s">
        <v>749</v>
      </c>
      <c r="Q211" s="15" t="s">
        <v>407</v>
      </c>
      <c r="R211" s="25">
        <v>44562</v>
      </c>
      <c r="S211" s="28">
        <v>44926</v>
      </c>
      <c r="T211" s="26" t="s">
        <v>61</v>
      </c>
      <c r="U211" s="48">
        <v>1</v>
      </c>
      <c r="V211" s="48">
        <v>1</v>
      </c>
      <c r="W211" s="48">
        <v>1</v>
      </c>
      <c r="X211" s="48">
        <v>1</v>
      </c>
      <c r="Y211" s="48">
        <f t="shared" si="14"/>
        <v>4</v>
      </c>
      <c r="Z211" s="15" t="s">
        <v>62</v>
      </c>
      <c r="AA211" s="38" t="s">
        <v>750</v>
      </c>
    </row>
    <row r="212" spans="1:27" ht="409.5" x14ac:dyDescent="0.25">
      <c r="A212" s="26">
        <f t="shared" si="15"/>
        <v>197</v>
      </c>
      <c r="B212" s="15" t="s">
        <v>230</v>
      </c>
      <c r="C212" s="15">
        <v>6</v>
      </c>
      <c r="D212" s="30" t="s">
        <v>507</v>
      </c>
      <c r="E212" s="15" t="s">
        <v>106</v>
      </c>
      <c r="F212" s="15" t="s">
        <v>54</v>
      </c>
      <c r="G212" s="15" t="s">
        <v>156</v>
      </c>
      <c r="H212" s="15" t="s">
        <v>107</v>
      </c>
      <c r="I212" s="15" t="s">
        <v>108</v>
      </c>
      <c r="J212" s="26" t="s">
        <v>17</v>
      </c>
      <c r="K212" s="26" t="s">
        <v>17</v>
      </c>
      <c r="L212" s="26" t="s">
        <v>17</v>
      </c>
      <c r="M212" s="26" t="s">
        <v>17</v>
      </c>
      <c r="N212" s="15" t="s">
        <v>732</v>
      </c>
      <c r="O212" s="15" t="s">
        <v>751</v>
      </c>
      <c r="P212" s="15" t="s">
        <v>752</v>
      </c>
      <c r="Q212" s="15" t="s">
        <v>407</v>
      </c>
      <c r="R212" s="25">
        <v>44562</v>
      </c>
      <c r="S212" s="28">
        <v>44926</v>
      </c>
      <c r="T212" s="26" t="s">
        <v>61</v>
      </c>
      <c r="U212" s="18">
        <v>1</v>
      </c>
      <c r="V212" s="18">
        <v>2</v>
      </c>
      <c r="W212" s="18">
        <v>1</v>
      </c>
      <c r="X212" s="18">
        <v>1</v>
      </c>
      <c r="Y212" s="18">
        <f t="shared" si="14"/>
        <v>5</v>
      </c>
      <c r="Z212" s="15" t="s">
        <v>62</v>
      </c>
      <c r="AA212" s="32" t="s">
        <v>753</v>
      </c>
    </row>
    <row r="213" spans="1:27" ht="409.5" x14ac:dyDescent="0.25">
      <c r="A213" s="26">
        <f t="shared" si="15"/>
        <v>198</v>
      </c>
      <c r="B213" s="15" t="s">
        <v>51</v>
      </c>
      <c r="C213" s="15">
        <v>2</v>
      </c>
      <c r="D213" s="30" t="s">
        <v>278</v>
      </c>
      <c r="E213" s="15" t="s">
        <v>106</v>
      </c>
      <c r="F213" s="15" t="s">
        <v>54</v>
      </c>
      <c r="G213" s="15" t="s">
        <v>156</v>
      </c>
      <c r="H213" s="15" t="s">
        <v>107</v>
      </c>
      <c r="I213" s="15" t="s">
        <v>108</v>
      </c>
      <c r="J213" s="26" t="s">
        <v>17</v>
      </c>
      <c r="K213" s="26" t="s">
        <v>17</v>
      </c>
      <c r="L213" s="26" t="s">
        <v>17</v>
      </c>
      <c r="M213" s="26" t="s">
        <v>17</v>
      </c>
      <c r="N213" s="15" t="s">
        <v>754</v>
      </c>
      <c r="O213" s="15" t="s">
        <v>755</v>
      </c>
      <c r="P213" s="15" t="s">
        <v>756</v>
      </c>
      <c r="Q213" s="15" t="s">
        <v>757</v>
      </c>
      <c r="R213" s="17">
        <v>44571</v>
      </c>
      <c r="S213" s="17">
        <v>44915</v>
      </c>
      <c r="T213" s="26" t="s">
        <v>61</v>
      </c>
      <c r="U213" s="31">
        <v>5</v>
      </c>
      <c r="V213" s="18">
        <v>5</v>
      </c>
      <c r="W213" s="18">
        <v>5</v>
      </c>
      <c r="X213" s="18">
        <v>5</v>
      </c>
      <c r="Y213" s="18">
        <f>+SUM(U213:X213)</f>
        <v>20</v>
      </c>
      <c r="Z213" s="15" t="s">
        <v>62</v>
      </c>
      <c r="AA213" s="15" t="s">
        <v>758</v>
      </c>
    </row>
    <row r="214" spans="1:27" ht="409.5" x14ac:dyDescent="0.25">
      <c r="A214" s="26">
        <f t="shared" si="15"/>
        <v>199</v>
      </c>
      <c r="B214" s="15" t="s">
        <v>51</v>
      </c>
      <c r="C214" s="15">
        <v>2</v>
      </c>
      <c r="D214" s="30" t="s">
        <v>278</v>
      </c>
      <c r="E214" s="15" t="s">
        <v>106</v>
      </c>
      <c r="F214" s="15" t="s">
        <v>54</v>
      </c>
      <c r="G214" s="15" t="s">
        <v>156</v>
      </c>
      <c r="H214" s="15" t="s">
        <v>107</v>
      </c>
      <c r="I214" s="15" t="s">
        <v>108</v>
      </c>
      <c r="J214" s="26" t="s">
        <v>17</v>
      </c>
      <c r="K214" s="26" t="s">
        <v>17</v>
      </c>
      <c r="L214" s="26" t="s">
        <v>17</v>
      </c>
      <c r="M214" s="26" t="s">
        <v>17</v>
      </c>
      <c r="N214" s="15" t="s">
        <v>754</v>
      </c>
      <c r="O214" s="15" t="s">
        <v>759</v>
      </c>
      <c r="P214" s="15" t="s">
        <v>760</v>
      </c>
      <c r="Q214" s="15" t="s">
        <v>757</v>
      </c>
      <c r="R214" s="17">
        <v>44571</v>
      </c>
      <c r="S214" s="17">
        <v>44915</v>
      </c>
      <c r="T214" s="26" t="s">
        <v>61</v>
      </c>
      <c r="U214" s="29">
        <v>2</v>
      </c>
      <c r="V214" s="18">
        <v>2</v>
      </c>
      <c r="W214" s="18">
        <v>2</v>
      </c>
      <c r="X214" s="18">
        <v>2</v>
      </c>
      <c r="Y214" s="18">
        <f>+SUM(U214:X214)</f>
        <v>8</v>
      </c>
      <c r="Z214" s="15" t="s">
        <v>62</v>
      </c>
      <c r="AA214" s="15" t="s">
        <v>761</v>
      </c>
    </row>
    <row r="215" spans="1:27" ht="409.5" x14ac:dyDescent="0.25">
      <c r="A215" s="26">
        <f t="shared" si="15"/>
        <v>200</v>
      </c>
      <c r="B215" s="15" t="s">
        <v>51</v>
      </c>
      <c r="C215" s="15">
        <v>6</v>
      </c>
      <c r="D215" s="30" t="s">
        <v>447</v>
      </c>
      <c r="E215" s="15" t="s">
        <v>106</v>
      </c>
      <c r="F215" s="15" t="s">
        <v>54</v>
      </c>
      <c r="G215" s="15" t="s">
        <v>156</v>
      </c>
      <c r="H215" s="15" t="s">
        <v>107</v>
      </c>
      <c r="I215" s="15" t="s">
        <v>108</v>
      </c>
      <c r="J215" s="26" t="s">
        <v>17</v>
      </c>
      <c r="K215" s="26" t="s">
        <v>17</v>
      </c>
      <c r="L215" s="26" t="s">
        <v>17</v>
      </c>
      <c r="M215" s="26" t="s">
        <v>17</v>
      </c>
      <c r="N215" s="15" t="s">
        <v>754</v>
      </c>
      <c r="O215" s="15" t="s">
        <v>600</v>
      </c>
      <c r="P215" s="15" t="s">
        <v>762</v>
      </c>
      <c r="Q215" s="15" t="s">
        <v>757</v>
      </c>
      <c r="R215" s="17">
        <v>44571</v>
      </c>
      <c r="S215" s="17">
        <v>44915</v>
      </c>
      <c r="T215" s="26" t="s">
        <v>61</v>
      </c>
      <c r="U215" s="31">
        <v>2</v>
      </c>
      <c r="V215" s="18">
        <v>2</v>
      </c>
      <c r="W215" s="18">
        <v>2</v>
      </c>
      <c r="X215" s="18">
        <v>2</v>
      </c>
      <c r="Y215" s="18">
        <f>+SUM(U215:X215)</f>
        <v>8</v>
      </c>
      <c r="Z215" s="15" t="s">
        <v>62</v>
      </c>
      <c r="AA215" s="15" t="s">
        <v>763</v>
      </c>
    </row>
    <row r="216" spans="1:27" ht="409.6" thickBot="1" x14ac:dyDescent="0.3">
      <c r="A216" s="26">
        <f t="shared" si="15"/>
        <v>201</v>
      </c>
      <c r="B216" s="15" t="s">
        <v>51</v>
      </c>
      <c r="C216" s="19">
        <v>4</v>
      </c>
      <c r="D216" s="30" t="s">
        <v>556</v>
      </c>
      <c r="E216" s="15" t="s">
        <v>155</v>
      </c>
      <c r="F216" s="15" t="s">
        <v>54</v>
      </c>
      <c r="G216" s="15" t="s">
        <v>55</v>
      </c>
      <c r="H216" s="15" t="s">
        <v>107</v>
      </c>
      <c r="I216" s="15" t="s">
        <v>108</v>
      </c>
      <c r="J216" s="26" t="s">
        <v>17</v>
      </c>
      <c r="K216" s="26" t="s">
        <v>17</v>
      </c>
      <c r="L216" s="26" t="s">
        <v>17</v>
      </c>
      <c r="M216" s="26" t="s">
        <v>17</v>
      </c>
      <c r="N216" s="15" t="s">
        <v>754</v>
      </c>
      <c r="O216" s="15" t="s">
        <v>764</v>
      </c>
      <c r="P216" s="15" t="s">
        <v>765</v>
      </c>
      <c r="Q216" s="15" t="s">
        <v>766</v>
      </c>
      <c r="R216" s="17">
        <v>44571</v>
      </c>
      <c r="S216" s="17">
        <v>44915</v>
      </c>
      <c r="T216" s="26" t="s">
        <v>61</v>
      </c>
      <c r="U216" s="29">
        <v>1</v>
      </c>
      <c r="V216" s="18">
        <v>1</v>
      </c>
      <c r="W216" s="18">
        <v>2</v>
      </c>
      <c r="X216" s="18">
        <v>2</v>
      </c>
      <c r="Y216" s="18">
        <v>6</v>
      </c>
      <c r="Z216" s="15" t="s">
        <v>62</v>
      </c>
      <c r="AA216" s="47" t="s">
        <v>767</v>
      </c>
    </row>
    <row r="217" spans="1:27" ht="409.5" x14ac:dyDescent="0.25">
      <c r="A217" s="26">
        <f t="shared" si="15"/>
        <v>202</v>
      </c>
      <c r="B217" s="15" t="s">
        <v>273</v>
      </c>
      <c r="C217" s="15">
        <v>2</v>
      </c>
      <c r="D217" s="30" t="s">
        <v>226</v>
      </c>
      <c r="E217" s="15" t="s">
        <v>106</v>
      </c>
      <c r="F217" s="15" t="s">
        <v>452</v>
      </c>
      <c r="G217" s="15" t="s">
        <v>313</v>
      </c>
      <c r="H217" s="15" t="s">
        <v>107</v>
      </c>
      <c r="I217" s="15" t="s">
        <v>108</v>
      </c>
      <c r="J217" s="26" t="s">
        <v>17</v>
      </c>
      <c r="K217" s="26" t="s">
        <v>17</v>
      </c>
      <c r="L217" s="26" t="s">
        <v>17</v>
      </c>
      <c r="M217" s="26" t="s">
        <v>17</v>
      </c>
      <c r="N217" s="15" t="s">
        <v>754</v>
      </c>
      <c r="O217" s="15" t="s">
        <v>768</v>
      </c>
      <c r="P217" s="15" t="s">
        <v>769</v>
      </c>
      <c r="Q217" s="15" t="s">
        <v>757</v>
      </c>
      <c r="R217" s="17">
        <v>44571</v>
      </c>
      <c r="S217" s="17">
        <v>44915</v>
      </c>
      <c r="T217" s="26" t="s">
        <v>61</v>
      </c>
      <c r="U217" s="18">
        <v>2</v>
      </c>
      <c r="V217" s="18">
        <v>2</v>
      </c>
      <c r="W217" s="18">
        <v>2</v>
      </c>
      <c r="X217" s="18">
        <v>2</v>
      </c>
      <c r="Y217" s="18">
        <f>+SUM(U217:X217)</f>
        <v>8</v>
      </c>
      <c r="Z217" s="15" t="s">
        <v>62</v>
      </c>
      <c r="AA217" s="32" t="s">
        <v>770</v>
      </c>
    </row>
    <row r="218" spans="1:27" ht="409.6" thickBot="1" x14ac:dyDescent="0.3">
      <c r="A218" s="26">
        <f t="shared" si="15"/>
        <v>203</v>
      </c>
      <c r="B218" s="19" t="s">
        <v>79</v>
      </c>
      <c r="C218" s="15">
        <v>2</v>
      </c>
      <c r="D218" s="20" t="s">
        <v>221</v>
      </c>
      <c r="E218" s="19" t="s">
        <v>106</v>
      </c>
      <c r="F218" s="19" t="s">
        <v>54</v>
      </c>
      <c r="G218" s="19" t="s">
        <v>456</v>
      </c>
      <c r="H218" s="19" t="s">
        <v>107</v>
      </c>
      <c r="I218" s="19" t="s">
        <v>108</v>
      </c>
      <c r="J218" s="26" t="s">
        <v>17</v>
      </c>
      <c r="K218" s="26" t="s">
        <v>17</v>
      </c>
      <c r="L218" s="26" t="s">
        <v>17</v>
      </c>
      <c r="M218" s="26" t="s">
        <v>17</v>
      </c>
      <c r="N218" s="15" t="s">
        <v>754</v>
      </c>
      <c r="O218" s="19" t="s">
        <v>771</v>
      </c>
      <c r="P218" s="19" t="s">
        <v>772</v>
      </c>
      <c r="Q218" s="19" t="s">
        <v>757</v>
      </c>
      <c r="R218" s="17">
        <v>44571</v>
      </c>
      <c r="S218" s="17">
        <v>44915</v>
      </c>
      <c r="T218" s="26" t="s">
        <v>61</v>
      </c>
      <c r="U218" s="22">
        <v>1</v>
      </c>
      <c r="V218" s="22">
        <v>1</v>
      </c>
      <c r="W218" s="22">
        <v>1</v>
      </c>
      <c r="X218" s="22">
        <v>1</v>
      </c>
      <c r="Y218" s="22">
        <f>+SUM(U218:X218)</f>
        <v>4</v>
      </c>
      <c r="Z218" s="19" t="s">
        <v>62</v>
      </c>
      <c r="AA218" s="24" t="s">
        <v>773</v>
      </c>
    </row>
    <row r="219" spans="1:27" ht="409.6" thickBot="1" x14ac:dyDescent="0.3">
      <c r="A219" s="26">
        <f t="shared" si="15"/>
        <v>204</v>
      </c>
      <c r="B219" s="15" t="s">
        <v>51</v>
      </c>
      <c r="C219" s="15">
        <v>2</v>
      </c>
      <c r="D219" s="30" t="s">
        <v>278</v>
      </c>
      <c r="E219" s="15" t="s">
        <v>106</v>
      </c>
      <c r="F219" s="15" t="s">
        <v>54</v>
      </c>
      <c r="G219" s="15" t="s">
        <v>156</v>
      </c>
      <c r="H219" s="15" t="s">
        <v>107</v>
      </c>
      <c r="I219" s="15" t="s">
        <v>108</v>
      </c>
      <c r="J219" s="26" t="s">
        <v>17</v>
      </c>
      <c r="K219" s="26" t="s">
        <v>17</v>
      </c>
      <c r="L219" s="26" t="s">
        <v>17</v>
      </c>
      <c r="M219" s="26" t="s">
        <v>17</v>
      </c>
      <c r="N219" s="15" t="s">
        <v>774</v>
      </c>
      <c r="O219" s="15" t="s">
        <v>775</v>
      </c>
      <c r="P219" s="15" t="s">
        <v>776</v>
      </c>
      <c r="Q219" s="15" t="s">
        <v>777</v>
      </c>
      <c r="R219" s="55">
        <v>44576</v>
      </c>
      <c r="S219" s="55">
        <v>44926</v>
      </c>
      <c r="T219" s="26" t="s">
        <v>61</v>
      </c>
      <c r="U219" s="56">
        <v>8</v>
      </c>
      <c r="V219" s="18">
        <v>8</v>
      </c>
      <c r="W219" s="18">
        <v>8</v>
      </c>
      <c r="X219" s="18">
        <v>8</v>
      </c>
      <c r="Y219" s="18">
        <f>+SUM(U219:X219)</f>
        <v>32</v>
      </c>
      <c r="Z219" s="15" t="s">
        <v>62</v>
      </c>
      <c r="AA219" s="32" t="s">
        <v>778</v>
      </c>
    </row>
    <row r="220" spans="1:27" ht="409.6" thickBot="1" x14ac:dyDescent="0.3">
      <c r="A220" s="26">
        <f t="shared" si="15"/>
        <v>205</v>
      </c>
      <c r="B220" s="15" t="s">
        <v>79</v>
      </c>
      <c r="C220" s="15">
        <v>2</v>
      </c>
      <c r="D220" s="30" t="s">
        <v>226</v>
      </c>
      <c r="E220" s="15" t="s">
        <v>106</v>
      </c>
      <c r="F220" s="15" t="s">
        <v>54</v>
      </c>
      <c r="G220" s="15" t="s">
        <v>156</v>
      </c>
      <c r="H220" s="15" t="s">
        <v>107</v>
      </c>
      <c r="I220" s="15" t="s">
        <v>108</v>
      </c>
      <c r="J220" s="26" t="s">
        <v>17</v>
      </c>
      <c r="K220" s="26" t="s">
        <v>17</v>
      </c>
      <c r="L220" s="26" t="s">
        <v>17</v>
      </c>
      <c r="M220" s="26" t="s">
        <v>17</v>
      </c>
      <c r="N220" s="15" t="s">
        <v>774</v>
      </c>
      <c r="O220" s="15" t="s">
        <v>779</v>
      </c>
      <c r="P220" s="15" t="s">
        <v>780</v>
      </c>
      <c r="Q220" s="15" t="s">
        <v>777</v>
      </c>
      <c r="R220" s="55">
        <v>44576</v>
      </c>
      <c r="S220" s="55">
        <v>44926</v>
      </c>
      <c r="T220" s="26" t="s">
        <v>61</v>
      </c>
      <c r="U220" s="56">
        <v>8</v>
      </c>
      <c r="V220" s="18">
        <v>8</v>
      </c>
      <c r="W220" s="18">
        <v>8</v>
      </c>
      <c r="X220" s="18">
        <v>8</v>
      </c>
      <c r="Y220" s="18">
        <f>+SUM(U220:X220)</f>
        <v>32</v>
      </c>
      <c r="Z220" s="15" t="s">
        <v>62</v>
      </c>
      <c r="AA220" s="32" t="s">
        <v>781</v>
      </c>
    </row>
    <row r="221" spans="1:27" ht="409.6" thickBot="1" x14ac:dyDescent="0.3">
      <c r="A221" s="26">
        <f t="shared" si="15"/>
        <v>206</v>
      </c>
      <c r="B221" s="15" t="s">
        <v>273</v>
      </c>
      <c r="C221" s="15">
        <v>2</v>
      </c>
      <c r="D221" s="30" t="s">
        <v>451</v>
      </c>
      <c r="E221" s="15" t="s">
        <v>106</v>
      </c>
      <c r="F221" s="15" t="s">
        <v>54</v>
      </c>
      <c r="G221" s="15" t="s">
        <v>156</v>
      </c>
      <c r="H221" s="15" t="s">
        <v>107</v>
      </c>
      <c r="I221" s="15" t="s">
        <v>108</v>
      </c>
      <c r="J221" s="26" t="s">
        <v>17</v>
      </c>
      <c r="K221" s="26" t="s">
        <v>17</v>
      </c>
      <c r="L221" s="26" t="s">
        <v>17</v>
      </c>
      <c r="M221" s="26" t="s">
        <v>17</v>
      </c>
      <c r="N221" s="15" t="s">
        <v>774</v>
      </c>
      <c r="O221" s="19" t="s">
        <v>782</v>
      </c>
      <c r="P221" s="15" t="s">
        <v>783</v>
      </c>
      <c r="Q221" s="15" t="s">
        <v>777</v>
      </c>
      <c r="R221" s="55">
        <v>44576</v>
      </c>
      <c r="S221" s="28">
        <v>44926</v>
      </c>
      <c r="T221" s="26" t="s">
        <v>61</v>
      </c>
      <c r="U221" s="56">
        <v>8</v>
      </c>
      <c r="V221" s="18">
        <v>8</v>
      </c>
      <c r="W221" s="18">
        <v>8</v>
      </c>
      <c r="X221" s="18">
        <v>8</v>
      </c>
      <c r="Y221" s="18">
        <v>32</v>
      </c>
      <c r="Z221" s="15" t="s">
        <v>62</v>
      </c>
      <c r="AA221" s="32" t="s">
        <v>784</v>
      </c>
    </row>
    <row r="222" spans="1:27" ht="306.75" thickBot="1" x14ac:dyDescent="0.3">
      <c r="A222" s="26">
        <f t="shared" si="15"/>
        <v>207</v>
      </c>
      <c r="B222" s="15" t="s">
        <v>51</v>
      </c>
      <c r="C222" s="19">
        <v>4</v>
      </c>
      <c r="D222" s="30" t="s">
        <v>460</v>
      </c>
      <c r="E222" s="15" t="s">
        <v>155</v>
      </c>
      <c r="F222" s="15" t="s">
        <v>54</v>
      </c>
      <c r="G222" s="15" t="s">
        <v>149</v>
      </c>
      <c r="H222" s="15" t="s">
        <v>107</v>
      </c>
      <c r="I222" s="15" t="s">
        <v>108</v>
      </c>
      <c r="J222" s="26" t="s">
        <v>17</v>
      </c>
      <c r="K222" s="26" t="s">
        <v>17</v>
      </c>
      <c r="L222" s="26" t="s">
        <v>17</v>
      </c>
      <c r="M222" s="26" t="s">
        <v>17</v>
      </c>
      <c r="N222" s="15" t="s">
        <v>774</v>
      </c>
      <c r="O222" s="15" t="s">
        <v>785</v>
      </c>
      <c r="P222" s="15" t="s">
        <v>786</v>
      </c>
      <c r="Q222" s="15" t="s">
        <v>777</v>
      </c>
      <c r="R222" s="55">
        <v>44576</v>
      </c>
      <c r="S222" s="55">
        <v>44926</v>
      </c>
      <c r="T222" s="26" t="s">
        <v>61</v>
      </c>
      <c r="U222" s="18">
        <v>3</v>
      </c>
      <c r="V222" s="18">
        <v>3</v>
      </c>
      <c r="W222" s="18">
        <v>3</v>
      </c>
      <c r="X222" s="18">
        <v>3</v>
      </c>
      <c r="Y222" s="18">
        <f t="shared" ref="Y222" si="16">+SUM(U222:X222)</f>
        <v>12</v>
      </c>
      <c r="Z222" s="15" t="s">
        <v>62</v>
      </c>
      <c r="AA222" s="32" t="s">
        <v>787</v>
      </c>
    </row>
    <row r="223" spans="1:27" ht="409.5" x14ac:dyDescent="0.25">
      <c r="A223" s="26">
        <f t="shared" si="15"/>
        <v>208</v>
      </c>
      <c r="B223" s="15" t="s">
        <v>51</v>
      </c>
      <c r="C223" s="15">
        <v>2</v>
      </c>
      <c r="D223" s="30" t="s">
        <v>221</v>
      </c>
      <c r="E223" s="15" t="s">
        <v>106</v>
      </c>
      <c r="F223" s="15" t="s">
        <v>54</v>
      </c>
      <c r="G223" s="15" t="s">
        <v>156</v>
      </c>
      <c r="H223" s="15" t="s">
        <v>107</v>
      </c>
      <c r="I223" s="15" t="s">
        <v>108</v>
      </c>
      <c r="J223" s="26" t="s">
        <v>17</v>
      </c>
      <c r="K223" s="26" t="s">
        <v>17</v>
      </c>
      <c r="L223" s="26" t="s">
        <v>17</v>
      </c>
      <c r="M223" s="26" t="s">
        <v>17</v>
      </c>
      <c r="N223" s="15" t="s">
        <v>788</v>
      </c>
      <c r="O223" s="57" t="s">
        <v>789</v>
      </c>
      <c r="P223" s="57" t="s">
        <v>790</v>
      </c>
      <c r="Q223" s="57" t="s">
        <v>791</v>
      </c>
      <c r="R223" s="58">
        <v>44562</v>
      </c>
      <c r="S223" s="58">
        <v>44926</v>
      </c>
      <c r="T223" s="26" t="s">
        <v>61</v>
      </c>
      <c r="U223" s="29">
        <v>6</v>
      </c>
      <c r="V223" s="18">
        <v>7</v>
      </c>
      <c r="W223" s="18">
        <v>6</v>
      </c>
      <c r="X223" s="18">
        <v>5</v>
      </c>
      <c r="Y223" s="18">
        <v>24</v>
      </c>
      <c r="Z223" s="15" t="s">
        <v>62</v>
      </c>
      <c r="AA223" s="57" t="s">
        <v>792</v>
      </c>
    </row>
    <row r="224" spans="1:27" ht="409.5" x14ac:dyDescent="0.25">
      <c r="A224" s="26">
        <f t="shared" si="15"/>
        <v>209</v>
      </c>
      <c r="B224" s="15" t="s">
        <v>273</v>
      </c>
      <c r="C224" s="15">
        <v>2</v>
      </c>
      <c r="D224" s="30" t="s">
        <v>451</v>
      </c>
      <c r="E224" s="15" t="s">
        <v>106</v>
      </c>
      <c r="F224" s="15" t="s">
        <v>54</v>
      </c>
      <c r="G224" s="15" t="s">
        <v>313</v>
      </c>
      <c r="H224" s="15" t="s">
        <v>107</v>
      </c>
      <c r="I224" s="15" t="s">
        <v>108</v>
      </c>
      <c r="J224" s="26" t="s">
        <v>17</v>
      </c>
      <c r="K224" s="26" t="s">
        <v>17</v>
      </c>
      <c r="L224" s="26" t="s">
        <v>17</v>
      </c>
      <c r="M224" s="26" t="s">
        <v>17</v>
      </c>
      <c r="N224" s="15" t="s">
        <v>788</v>
      </c>
      <c r="O224" s="57" t="s">
        <v>793</v>
      </c>
      <c r="P224" s="57" t="s">
        <v>794</v>
      </c>
      <c r="Q224" s="57" t="s">
        <v>791</v>
      </c>
      <c r="R224" s="58">
        <v>44562</v>
      </c>
      <c r="S224" s="58">
        <v>44926</v>
      </c>
      <c r="T224" s="26" t="s">
        <v>61</v>
      </c>
      <c r="U224" s="59">
        <v>7</v>
      </c>
      <c r="V224" s="18">
        <v>7</v>
      </c>
      <c r="W224" s="18">
        <v>5</v>
      </c>
      <c r="X224" s="18">
        <v>5</v>
      </c>
      <c r="Y224" s="18">
        <v>24</v>
      </c>
      <c r="Z224" s="15" t="s">
        <v>62</v>
      </c>
      <c r="AA224" s="57" t="s">
        <v>795</v>
      </c>
    </row>
    <row r="225" spans="1:27" ht="409.5" x14ac:dyDescent="0.25">
      <c r="A225" s="26">
        <f t="shared" si="15"/>
        <v>210</v>
      </c>
      <c r="B225" s="15" t="s">
        <v>230</v>
      </c>
      <c r="C225" s="15">
        <v>6</v>
      </c>
      <c r="D225" s="30" t="s">
        <v>447</v>
      </c>
      <c r="E225" s="15" t="s">
        <v>106</v>
      </c>
      <c r="F225" s="15" t="s">
        <v>54</v>
      </c>
      <c r="G225" s="15" t="s">
        <v>156</v>
      </c>
      <c r="H225" s="15" t="s">
        <v>107</v>
      </c>
      <c r="I225" s="15" t="s">
        <v>108</v>
      </c>
      <c r="J225" s="26" t="s">
        <v>17</v>
      </c>
      <c r="K225" s="26" t="s">
        <v>17</v>
      </c>
      <c r="L225" s="26" t="s">
        <v>17</v>
      </c>
      <c r="M225" s="26" t="s">
        <v>17</v>
      </c>
      <c r="N225" s="15" t="s">
        <v>788</v>
      </c>
      <c r="O225" s="57" t="s">
        <v>796</v>
      </c>
      <c r="P225" s="57" t="s">
        <v>797</v>
      </c>
      <c r="Q225" s="57" t="s">
        <v>791</v>
      </c>
      <c r="R225" s="58">
        <v>44562</v>
      </c>
      <c r="S225" s="58">
        <v>44926</v>
      </c>
      <c r="T225" s="26" t="s">
        <v>61</v>
      </c>
      <c r="U225" s="59">
        <v>2</v>
      </c>
      <c r="V225" s="18">
        <v>3</v>
      </c>
      <c r="W225" s="18">
        <v>2</v>
      </c>
      <c r="X225" s="18">
        <v>1</v>
      </c>
      <c r="Y225" s="18">
        <f t="shared" ref="Y225:Y226" si="17">+SUM(U225:X225)</f>
        <v>8</v>
      </c>
      <c r="Z225" s="15" t="s">
        <v>62</v>
      </c>
      <c r="AA225" s="57" t="s">
        <v>798</v>
      </c>
    </row>
    <row r="226" spans="1:27" ht="409.5" x14ac:dyDescent="0.25">
      <c r="A226" s="26">
        <f t="shared" si="15"/>
        <v>211</v>
      </c>
      <c r="B226" s="13" t="s">
        <v>79</v>
      </c>
      <c r="C226" s="15">
        <v>2</v>
      </c>
      <c r="D226" s="14" t="s">
        <v>226</v>
      </c>
      <c r="E226" s="15" t="s">
        <v>106</v>
      </c>
      <c r="F226" s="13" t="s">
        <v>54</v>
      </c>
      <c r="G226" s="13" t="s">
        <v>725</v>
      </c>
      <c r="H226" s="13" t="s">
        <v>107</v>
      </c>
      <c r="I226" s="15" t="s">
        <v>108</v>
      </c>
      <c r="J226" s="26" t="s">
        <v>17</v>
      </c>
      <c r="K226" s="26" t="s">
        <v>17</v>
      </c>
      <c r="L226" s="26" t="s">
        <v>17</v>
      </c>
      <c r="M226" s="26" t="s">
        <v>17</v>
      </c>
      <c r="N226" s="15" t="s">
        <v>788</v>
      </c>
      <c r="O226" s="57" t="s">
        <v>799</v>
      </c>
      <c r="P226" s="57" t="s">
        <v>800</v>
      </c>
      <c r="Q226" s="57" t="s">
        <v>791</v>
      </c>
      <c r="R226" s="58">
        <v>44562</v>
      </c>
      <c r="S226" s="58">
        <v>44926</v>
      </c>
      <c r="T226" s="26" t="s">
        <v>61</v>
      </c>
      <c r="U226" s="59">
        <v>3</v>
      </c>
      <c r="V226" s="18">
        <v>2</v>
      </c>
      <c r="W226" s="18">
        <v>3</v>
      </c>
      <c r="X226" s="18">
        <v>1</v>
      </c>
      <c r="Y226" s="18">
        <f t="shared" si="17"/>
        <v>9</v>
      </c>
      <c r="Z226" s="15" t="s">
        <v>62</v>
      </c>
      <c r="AA226" s="57" t="s">
        <v>801</v>
      </c>
    </row>
    <row r="227" spans="1:27" ht="345" thickBot="1" x14ac:dyDescent="0.3">
      <c r="A227" s="26">
        <f t="shared" si="15"/>
        <v>212</v>
      </c>
      <c r="B227" s="19" t="s">
        <v>51</v>
      </c>
      <c r="C227" s="19">
        <v>4</v>
      </c>
      <c r="D227" s="20" t="s">
        <v>460</v>
      </c>
      <c r="E227" s="15" t="s">
        <v>106</v>
      </c>
      <c r="F227" s="19" t="s">
        <v>54</v>
      </c>
      <c r="G227" s="19" t="s">
        <v>149</v>
      </c>
      <c r="H227" s="19" t="s">
        <v>107</v>
      </c>
      <c r="I227" s="15" t="s">
        <v>108</v>
      </c>
      <c r="J227" s="26" t="s">
        <v>17</v>
      </c>
      <c r="K227" s="26" t="s">
        <v>17</v>
      </c>
      <c r="L227" s="26" t="s">
        <v>17</v>
      </c>
      <c r="M227" s="26" t="s">
        <v>17</v>
      </c>
      <c r="N227" s="15" t="s">
        <v>788</v>
      </c>
      <c r="O227" s="57" t="s">
        <v>802</v>
      </c>
      <c r="P227" s="57" t="s">
        <v>803</v>
      </c>
      <c r="Q227" s="57" t="s">
        <v>791</v>
      </c>
      <c r="R227" s="58">
        <v>44562</v>
      </c>
      <c r="S227" s="58">
        <v>44926</v>
      </c>
      <c r="T227" s="26" t="s">
        <v>61</v>
      </c>
      <c r="U227" s="59">
        <v>2</v>
      </c>
      <c r="V227" s="18">
        <v>3</v>
      </c>
      <c r="W227" s="18">
        <v>3</v>
      </c>
      <c r="X227" s="18">
        <v>4</v>
      </c>
      <c r="Y227" s="18">
        <v>12</v>
      </c>
      <c r="Z227" s="15" t="s">
        <v>62</v>
      </c>
      <c r="AA227" s="57" t="s">
        <v>804</v>
      </c>
    </row>
    <row r="228" spans="1:27" ht="409.5" x14ac:dyDescent="0.25">
      <c r="A228" s="26">
        <f t="shared" si="15"/>
        <v>213</v>
      </c>
      <c r="B228" s="15" t="s">
        <v>51</v>
      </c>
      <c r="C228" s="15">
        <v>2</v>
      </c>
      <c r="D228" s="30" t="s">
        <v>221</v>
      </c>
      <c r="E228" s="15" t="s">
        <v>106</v>
      </c>
      <c r="F228" s="15" t="s">
        <v>54</v>
      </c>
      <c r="G228" s="15" t="s">
        <v>156</v>
      </c>
      <c r="H228" s="15" t="s">
        <v>107</v>
      </c>
      <c r="I228" s="15" t="s">
        <v>805</v>
      </c>
      <c r="J228" s="26" t="s">
        <v>17</v>
      </c>
      <c r="K228" s="26" t="s">
        <v>17</v>
      </c>
      <c r="L228" s="26" t="s">
        <v>17</v>
      </c>
      <c r="M228" s="26" t="s">
        <v>17</v>
      </c>
      <c r="N228" s="15" t="s">
        <v>806</v>
      </c>
      <c r="O228" s="16" t="s">
        <v>807</v>
      </c>
      <c r="P228" s="16" t="s">
        <v>808</v>
      </c>
      <c r="Q228" s="16" t="s">
        <v>112</v>
      </c>
      <c r="R228" s="25">
        <v>44564</v>
      </c>
      <c r="S228" s="28">
        <v>44926</v>
      </c>
      <c r="T228" s="26" t="s">
        <v>61</v>
      </c>
      <c r="U228" s="31">
        <v>3</v>
      </c>
      <c r="V228" s="18">
        <v>2</v>
      </c>
      <c r="W228" s="18">
        <v>3</v>
      </c>
      <c r="X228" s="18">
        <v>4</v>
      </c>
      <c r="Y228" s="18">
        <f>+SUM(U228:X228)</f>
        <v>12</v>
      </c>
      <c r="Z228" s="15" t="s">
        <v>62</v>
      </c>
      <c r="AA228" s="15" t="s">
        <v>809</v>
      </c>
    </row>
    <row r="229" spans="1:27" ht="409.5" x14ac:dyDescent="0.25">
      <c r="A229" s="26">
        <f t="shared" si="15"/>
        <v>214</v>
      </c>
      <c r="B229" s="15" t="s">
        <v>230</v>
      </c>
      <c r="C229" s="15">
        <v>2</v>
      </c>
      <c r="D229" s="30" t="s">
        <v>221</v>
      </c>
      <c r="E229" s="15" t="s">
        <v>106</v>
      </c>
      <c r="F229" s="15" t="s">
        <v>54</v>
      </c>
      <c r="G229" s="15" t="s">
        <v>156</v>
      </c>
      <c r="H229" s="15" t="s">
        <v>107</v>
      </c>
      <c r="I229" s="15" t="s">
        <v>805</v>
      </c>
      <c r="J229" s="26" t="s">
        <v>17</v>
      </c>
      <c r="K229" s="26" t="s">
        <v>17</v>
      </c>
      <c r="L229" s="26" t="s">
        <v>17</v>
      </c>
      <c r="M229" s="26" t="s">
        <v>17</v>
      </c>
      <c r="N229" s="15" t="s">
        <v>806</v>
      </c>
      <c r="O229" s="16" t="s">
        <v>810</v>
      </c>
      <c r="P229" s="16" t="s">
        <v>811</v>
      </c>
      <c r="Q229" s="16" t="s">
        <v>112</v>
      </c>
      <c r="R229" s="25">
        <v>44564</v>
      </c>
      <c r="S229" s="28">
        <v>44926</v>
      </c>
      <c r="T229" s="26" t="s">
        <v>61</v>
      </c>
      <c r="U229" s="18">
        <v>4</v>
      </c>
      <c r="V229" s="18">
        <v>3</v>
      </c>
      <c r="W229" s="18">
        <v>2</v>
      </c>
      <c r="X229" s="18">
        <v>1</v>
      </c>
      <c r="Y229" s="18">
        <f t="shared" ref="Y229:Y232" si="18">+SUM(U229:X229)</f>
        <v>10</v>
      </c>
      <c r="Z229" s="15" t="s">
        <v>62</v>
      </c>
      <c r="AA229" s="32" t="s">
        <v>812</v>
      </c>
    </row>
    <row r="230" spans="1:27" ht="409.5" x14ac:dyDescent="0.25">
      <c r="A230" s="26">
        <f t="shared" si="15"/>
        <v>215</v>
      </c>
      <c r="B230" s="15" t="s">
        <v>273</v>
      </c>
      <c r="C230" s="15">
        <v>2</v>
      </c>
      <c r="D230" s="30" t="s">
        <v>451</v>
      </c>
      <c r="E230" s="15" t="s">
        <v>106</v>
      </c>
      <c r="F230" s="15" t="s">
        <v>452</v>
      </c>
      <c r="G230" s="15" t="s">
        <v>475</v>
      </c>
      <c r="H230" s="15" t="s">
        <v>107</v>
      </c>
      <c r="I230" s="15" t="s">
        <v>805</v>
      </c>
      <c r="J230" s="26" t="s">
        <v>17</v>
      </c>
      <c r="K230" s="26" t="s">
        <v>17</v>
      </c>
      <c r="L230" s="26" t="s">
        <v>17</v>
      </c>
      <c r="M230" s="26" t="s">
        <v>17</v>
      </c>
      <c r="N230" s="15" t="s">
        <v>806</v>
      </c>
      <c r="O230" s="16" t="s">
        <v>813</v>
      </c>
      <c r="P230" s="16" t="s">
        <v>814</v>
      </c>
      <c r="Q230" s="16" t="s">
        <v>112</v>
      </c>
      <c r="R230" s="25">
        <v>44564</v>
      </c>
      <c r="S230" s="28">
        <v>44926</v>
      </c>
      <c r="T230" s="26" t="s">
        <v>61</v>
      </c>
      <c r="U230" s="18">
        <v>2</v>
      </c>
      <c r="V230" s="18">
        <v>2</v>
      </c>
      <c r="W230" s="18">
        <v>2</v>
      </c>
      <c r="X230" s="18">
        <v>2</v>
      </c>
      <c r="Y230" s="18">
        <f t="shared" si="18"/>
        <v>8</v>
      </c>
      <c r="Z230" s="15" t="s">
        <v>62</v>
      </c>
      <c r="AA230" s="32" t="s">
        <v>815</v>
      </c>
    </row>
    <row r="231" spans="1:27" ht="409.5" x14ac:dyDescent="0.25">
      <c r="A231" s="26">
        <f t="shared" si="15"/>
        <v>216</v>
      </c>
      <c r="B231" s="15" t="s">
        <v>51</v>
      </c>
      <c r="C231" s="15">
        <v>2</v>
      </c>
      <c r="D231" s="30" t="s">
        <v>278</v>
      </c>
      <c r="E231" s="15" t="s">
        <v>106</v>
      </c>
      <c r="F231" s="15" t="s">
        <v>54</v>
      </c>
      <c r="G231" s="15" t="s">
        <v>156</v>
      </c>
      <c r="H231" s="15" t="s">
        <v>107</v>
      </c>
      <c r="I231" s="15" t="s">
        <v>805</v>
      </c>
      <c r="J231" s="26" t="s">
        <v>17</v>
      </c>
      <c r="K231" s="26" t="s">
        <v>17</v>
      </c>
      <c r="L231" s="26" t="s">
        <v>17</v>
      </c>
      <c r="M231" s="26" t="s">
        <v>17</v>
      </c>
      <c r="N231" s="15" t="s">
        <v>806</v>
      </c>
      <c r="O231" s="16" t="s">
        <v>816</v>
      </c>
      <c r="P231" s="16" t="s">
        <v>817</v>
      </c>
      <c r="Q231" s="16" t="s">
        <v>112</v>
      </c>
      <c r="R231" s="25">
        <v>44564</v>
      </c>
      <c r="S231" s="28">
        <v>44926</v>
      </c>
      <c r="T231" s="26" t="s">
        <v>61</v>
      </c>
      <c r="U231" s="18">
        <v>2</v>
      </c>
      <c r="V231" s="18">
        <v>2</v>
      </c>
      <c r="W231" s="18">
        <v>2</v>
      </c>
      <c r="X231" s="18">
        <v>3</v>
      </c>
      <c r="Y231" s="18">
        <f t="shared" si="18"/>
        <v>9</v>
      </c>
      <c r="Z231" s="15" t="s">
        <v>62</v>
      </c>
      <c r="AA231" s="32" t="s">
        <v>818</v>
      </c>
    </row>
    <row r="232" spans="1:27" ht="409.6" thickBot="1" x14ac:dyDescent="0.3">
      <c r="A232" s="26">
        <f t="shared" si="15"/>
        <v>217</v>
      </c>
      <c r="B232" s="19" t="s">
        <v>79</v>
      </c>
      <c r="C232" s="15">
        <v>2</v>
      </c>
      <c r="D232" s="20" t="s">
        <v>226</v>
      </c>
      <c r="E232" s="19" t="s">
        <v>106</v>
      </c>
      <c r="F232" s="19" t="s">
        <v>54</v>
      </c>
      <c r="G232" s="15" t="s">
        <v>156</v>
      </c>
      <c r="H232" s="15" t="s">
        <v>107</v>
      </c>
      <c r="I232" s="15" t="s">
        <v>805</v>
      </c>
      <c r="J232" s="26" t="s">
        <v>17</v>
      </c>
      <c r="K232" s="26" t="s">
        <v>17</v>
      </c>
      <c r="L232" s="26" t="s">
        <v>17</v>
      </c>
      <c r="M232" s="26" t="s">
        <v>17</v>
      </c>
      <c r="N232" s="15" t="s">
        <v>806</v>
      </c>
      <c r="O232" s="21" t="s">
        <v>819</v>
      </c>
      <c r="P232" s="21" t="s">
        <v>820</v>
      </c>
      <c r="Q232" s="21" t="s">
        <v>821</v>
      </c>
      <c r="R232" s="25">
        <v>44564</v>
      </c>
      <c r="S232" s="28">
        <v>44926</v>
      </c>
      <c r="T232" s="26" t="s">
        <v>61</v>
      </c>
      <c r="U232" s="22">
        <v>2</v>
      </c>
      <c r="V232" s="22">
        <v>2</v>
      </c>
      <c r="W232" s="22">
        <v>1</v>
      </c>
      <c r="X232" s="22">
        <v>1</v>
      </c>
      <c r="Y232" s="22">
        <f t="shared" si="18"/>
        <v>6</v>
      </c>
      <c r="Z232" s="15" t="s">
        <v>62</v>
      </c>
      <c r="AA232" s="24" t="s">
        <v>822</v>
      </c>
    </row>
    <row r="233" spans="1:27" ht="280.5" x14ac:dyDescent="0.25">
      <c r="A233" s="26">
        <f t="shared" si="15"/>
        <v>218</v>
      </c>
      <c r="B233" s="15" t="s">
        <v>230</v>
      </c>
      <c r="C233" s="15">
        <v>6</v>
      </c>
      <c r="D233" s="30" t="s">
        <v>447</v>
      </c>
      <c r="E233" s="15" t="s">
        <v>106</v>
      </c>
      <c r="F233" s="15" t="s">
        <v>54</v>
      </c>
      <c r="G233" s="15" t="s">
        <v>156</v>
      </c>
      <c r="H233" s="15" t="s">
        <v>107</v>
      </c>
      <c r="I233" s="15" t="s">
        <v>805</v>
      </c>
      <c r="J233" s="26" t="s">
        <v>17</v>
      </c>
      <c r="K233" s="26" t="s">
        <v>17</v>
      </c>
      <c r="L233" s="26" t="s">
        <v>17</v>
      </c>
      <c r="M233" s="26" t="s">
        <v>17</v>
      </c>
      <c r="N233" s="15" t="s">
        <v>823</v>
      </c>
      <c r="O233" s="66" t="s">
        <v>824</v>
      </c>
      <c r="P233" s="66" t="s">
        <v>825</v>
      </c>
      <c r="Q233" s="15" t="s">
        <v>188</v>
      </c>
      <c r="R233" s="72">
        <v>44578</v>
      </c>
      <c r="S233" s="72">
        <v>44926</v>
      </c>
      <c r="T233" s="26" t="s">
        <v>61</v>
      </c>
      <c r="U233" s="18">
        <v>1</v>
      </c>
      <c r="V233" s="18">
        <v>1</v>
      </c>
      <c r="W233" s="18">
        <v>1</v>
      </c>
      <c r="X233" s="18">
        <v>0</v>
      </c>
      <c r="Y233" s="18">
        <f>+SUM(U233:X233)</f>
        <v>3</v>
      </c>
      <c r="Z233" s="15" t="s">
        <v>62</v>
      </c>
      <c r="AA233" s="15" t="s">
        <v>826</v>
      </c>
    </row>
    <row r="234" spans="1:27" ht="267.75" x14ac:dyDescent="0.25">
      <c r="A234" s="26">
        <f t="shared" si="15"/>
        <v>219</v>
      </c>
      <c r="B234" s="15" t="s">
        <v>51</v>
      </c>
      <c r="C234" s="15">
        <v>1</v>
      </c>
      <c r="D234" s="30" t="s">
        <v>114</v>
      </c>
      <c r="E234" s="15" t="s">
        <v>106</v>
      </c>
      <c r="F234" s="15" t="s">
        <v>54</v>
      </c>
      <c r="G234" s="15" t="s">
        <v>55</v>
      </c>
      <c r="H234" s="15" t="s">
        <v>107</v>
      </c>
      <c r="I234" s="15" t="s">
        <v>805</v>
      </c>
      <c r="J234" s="26" t="s">
        <v>17</v>
      </c>
      <c r="K234" s="26" t="s">
        <v>17</v>
      </c>
      <c r="L234" s="26" t="s">
        <v>17</v>
      </c>
      <c r="M234" s="26" t="s">
        <v>17</v>
      </c>
      <c r="N234" s="15" t="s">
        <v>823</v>
      </c>
      <c r="O234" s="66" t="s">
        <v>827</v>
      </c>
      <c r="P234" s="66" t="s">
        <v>828</v>
      </c>
      <c r="Q234" s="15" t="s">
        <v>188</v>
      </c>
      <c r="R234" s="72">
        <v>44578</v>
      </c>
      <c r="S234" s="72">
        <v>44926</v>
      </c>
      <c r="T234" s="26" t="s">
        <v>61</v>
      </c>
      <c r="U234" s="18">
        <v>1</v>
      </c>
      <c r="V234" s="18">
        <v>0</v>
      </c>
      <c r="W234" s="18">
        <v>0</v>
      </c>
      <c r="X234" s="18">
        <v>1</v>
      </c>
      <c r="Y234" s="18">
        <f t="shared" ref="Y234:Y235" si="19">+SUM(U234:X234)</f>
        <v>2</v>
      </c>
      <c r="Z234" s="15" t="s">
        <v>62</v>
      </c>
      <c r="AA234" s="15" t="s">
        <v>829</v>
      </c>
    </row>
    <row r="235" spans="1:27" ht="178.5" x14ac:dyDescent="0.25">
      <c r="A235" s="26">
        <f t="shared" si="15"/>
        <v>220</v>
      </c>
      <c r="B235" s="15" t="s">
        <v>273</v>
      </c>
      <c r="C235" s="15">
        <v>2</v>
      </c>
      <c r="D235" s="30" t="s">
        <v>451</v>
      </c>
      <c r="E235" s="15" t="s">
        <v>106</v>
      </c>
      <c r="F235" s="15" t="s">
        <v>452</v>
      </c>
      <c r="G235" s="15" t="s">
        <v>313</v>
      </c>
      <c r="H235" s="15" t="s">
        <v>107</v>
      </c>
      <c r="I235" s="15" t="s">
        <v>805</v>
      </c>
      <c r="J235" s="26" t="s">
        <v>17</v>
      </c>
      <c r="K235" s="26" t="s">
        <v>17</v>
      </c>
      <c r="L235" s="26" t="s">
        <v>17</v>
      </c>
      <c r="M235" s="26" t="s">
        <v>17</v>
      </c>
      <c r="N235" s="15" t="s">
        <v>823</v>
      </c>
      <c r="O235" s="66" t="s">
        <v>830</v>
      </c>
      <c r="P235" s="66" t="s">
        <v>831</v>
      </c>
      <c r="Q235" s="15" t="s">
        <v>188</v>
      </c>
      <c r="R235" s="72">
        <v>44580</v>
      </c>
      <c r="S235" s="72">
        <v>44926</v>
      </c>
      <c r="T235" s="26" t="s">
        <v>61</v>
      </c>
      <c r="U235" s="18">
        <v>3</v>
      </c>
      <c r="V235" s="18">
        <v>5</v>
      </c>
      <c r="W235" s="18">
        <v>3</v>
      </c>
      <c r="X235" s="18">
        <v>5</v>
      </c>
      <c r="Y235" s="18">
        <f t="shared" si="19"/>
        <v>16</v>
      </c>
      <c r="Z235" s="15" t="s">
        <v>62</v>
      </c>
      <c r="AA235" s="15" t="s">
        <v>832</v>
      </c>
    </row>
    <row r="236" spans="1:27" ht="255.75" thickBot="1" x14ac:dyDescent="0.3">
      <c r="A236" s="26">
        <f t="shared" si="15"/>
        <v>221</v>
      </c>
      <c r="B236" s="15" t="s">
        <v>79</v>
      </c>
      <c r="C236" s="15">
        <v>2</v>
      </c>
      <c r="D236" s="20" t="s">
        <v>226</v>
      </c>
      <c r="E236" s="15" t="s">
        <v>106</v>
      </c>
      <c r="F236" s="15" t="s">
        <v>54</v>
      </c>
      <c r="G236" s="15" t="s">
        <v>156</v>
      </c>
      <c r="H236" s="15" t="s">
        <v>107</v>
      </c>
      <c r="I236" s="15" t="s">
        <v>805</v>
      </c>
      <c r="J236" s="26" t="s">
        <v>17</v>
      </c>
      <c r="K236" s="26" t="s">
        <v>17</v>
      </c>
      <c r="L236" s="26" t="s">
        <v>17</v>
      </c>
      <c r="M236" s="26" t="s">
        <v>17</v>
      </c>
      <c r="N236" s="15" t="s">
        <v>823</v>
      </c>
      <c r="O236" s="66" t="s">
        <v>833</v>
      </c>
      <c r="P236" s="66" t="s">
        <v>834</v>
      </c>
      <c r="Q236" s="73" t="s">
        <v>224</v>
      </c>
      <c r="R236" s="72">
        <v>44621</v>
      </c>
      <c r="S236" s="72">
        <v>44926</v>
      </c>
      <c r="T236" s="26" t="s">
        <v>61</v>
      </c>
      <c r="U236" s="18">
        <v>1</v>
      </c>
      <c r="V236" s="18">
        <v>1</v>
      </c>
      <c r="W236" s="18">
        <v>1</v>
      </c>
      <c r="X236" s="18">
        <v>2</v>
      </c>
      <c r="Y236" s="18">
        <f>+SUM(U236:X236)</f>
        <v>5</v>
      </c>
      <c r="Z236" s="15" t="s">
        <v>62</v>
      </c>
      <c r="AA236" s="15" t="s">
        <v>835</v>
      </c>
    </row>
    <row r="237" spans="1:27" ht="216.75" x14ac:dyDescent="0.25">
      <c r="A237" s="26">
        <f t="shared" si="15"/>
        <v>222</v>
      </c>
      <c r="B237" s="15" t="s">
        <v>51</v>
      </c>
      <c r="C237" s="15">
        <v>4</v>
      </c>
      <c r="D237" s="30" t="s">
        <v>460</v>
      </c>
      <c r="E237" s="15" t="s">
        <v>155</v>
      </c>
      <c r="F237" s="15" t="s">
        <v>54</v>
      </c>
      <c r="G237" s="15" t="s">
        <v>55</v>
      </c>
      <c r="H237" s="15" t="s">
        <v>107</v>
      </c>
      <c r="I237" s="15" t="s">
        <v>805</v>
      </c>
      <c r="J237" s="26" t="s">
        <v>17</v>
      </c>
      <c r="K237" s="26" t="s">
        <v>17</v>
      </c>
      <c r="L237" s="26" t="s">
        <v>17</v>
      </c>
      <c r="M237" s="26" t="s">
        <v>17</v>
      </c>
      <c r="N237" s="15" t="s">
        <v>823</v>
      </c>
      <c r="O237" s="66" t="s">
        <v>836</v>
      </c>
      <c r="P237" s="66" t="s">
        <v>837</v>
      </c>
      <c r="Q237" s="73" t="s">
        <v>224</v>
      </c>
      <c r="R237" s="72">
        <v>44593</v>
      </c>
      <c r="S237" s="72">
        <v>44926</v>
      </c>
      <c r="T237" s="26" t="s">
        <v>61</v>
      </c>
      <c r="U237" s="18">
        <v>1</v>
      </c>
      <c r="V237" s="18">
        <v>2</v>
      </c>
      <c r="W237" s="18">
        <v>1</v>
      </c>
      <c r="X237" s="18">
        <v>1</v>
      </c>
      <c r="Y237" s="18">
        <f>+SUM(U237:X237)</f>
        <v>5</v>
      </c>
      <c r="Z237" s="15" t="s">
        <v>62</v>
      </c>
      <c r="AA237" s="15" t="s">
        <v>838</v>
      </c>
    </row>
    <row r="238" spans="1:27" ht="409.6" thickBot="1" x14ac:dyDescent="0.3">
      <c r="A238" s="26">
        <f t="shared" si="15"/>
        <v>223</v>
      </c>
      <c r="B238" s="97" t="s">
        <v>79</v>
      </c>
      <c r="C238" s="15">
        <v>2</v>
      </c>
      <c r="D238" s="20" t="s">
        <v>226</v>
      </c>
      <c r="E238" s="40" t="s">
        <v>106</v>
      </c>
      <c r="F238" s="40" t="s">
        <v>54</v>
      </c>
      <c r="G238" s="15" t="s">
        <v>156</v>
      </c>
      <c r="H238" s="15" t="s">
        <v>107</v>
      </c>
      <c r="I238" s="15" t="s">
        <v>805</v>
      </c>
      <c r="J238" s="26" t="s">
        <v>17</v>
      </c>
      <c r="K238" s="26" t="s">
        <v>17</v>
      </c>
      <c r="L238" s="26" t="s">
        <v>17</v>
      </c>
      <c r="M238" s="26" t="s">
        <v>17</v>
      </c>
      <c r="N238" s="40" t="s">
        <v>839</v>
      </c>
      <c r="O238" s="98" t="s">
        <v>840</v>
      </c>
      <c r="P238" s="98" t="s">
        <v>841</v>
      </c>
      <c r="Q238" s="40" t="s">
        <v>407</v>
      </c>
      <c r="R238" s="68">
        <v>44565</v>
      </c>
      <c r="S238" s="68">
        <v>44926</v>
      </c>
      <c r="T238" s="26" t="s">
        <v>61</v>
      </c>
      <c r="U238" s="69">
        <v>0</v>
      </c>
      <c r="V238" s="70">
        <v>2</v>
      </c>
      <c r="W238" s="70">
        <v>2</v>
      </c>
      <c r="X238" s="70">
        <v>1</v>
      </c>
      <c r="Y238" s="70">
        <v>5</v>
      </c>
      <c r="Z238" s="15" t="s">
        <v>62</v>
      </c>
      <c r="AA238" s="40" t="s">
        <v>842</v>
      </c>
    </row>
    <row r="239" spans="1:27" ht="409.5" x14ac:dyDescent="0.25">
      <c r="A239" s="26">
        <f t="shared" si="15"/>
        <v>224</v>
      </c>
      <c r="B239" s="97" t="s">
        <v>51</v>
      </c>
      <c r="C239" s="15">
        <v>4</v>
      </c>
      <c r="D239" s="67" t="s">
        <v>460</v>
      </c>
      <c r="E239" s="40" t="s">
        <v>155</v>
      </c>
      <c r="F239" s="40" t="s">
        <v>54</v>
      </c>
      <c r="G239" s="40" t="s">
        <v>55</v>
      </c>
      <c r="H239" s="15" t="s">
        <v>107</v>
      </c>
      <c r="I239" s="15" t="s">
        <v>805</v>
      </c>
      <c r="J239" s="26" t="s">
        <v>17</v>
      </c>
      <c r="K239" s="26" t="s">
        <v>17</v>
      </c>
      <c r="L239" s="26" t="s">
        <v>17</v>
      </c>
      <c r="M239" s="26" t="s">
        <v>17</v>
      </c>
      <c r="N239" s="40" t="s">
        <v>839</v>
      </c>
      <c r="O239" s="98" t="s">
        <v>843</v>
      </c>
      <c r="P239" s="98" t="s">
        <v>844</v>
      </c>
      <c r="Q239" s="40" t="s">
        <v>380</v>
      </c>
      <c r="R239" s="68">
        <v>44565</v>
      </c>
      <c r="S239" s="68">
        <v>44926</v>
      </c>
      <c r="T239" s="26" t="s">
        <v>61</v>
      </c>
      <c r="U239" s="70">
        <v>1</v>
      </c>
      <c r="V239" s="70">
        <v>1</v>
      </c>
      <c r="W239" s="70">
        <v>1</v>
      </c>
      <c r="X239" s="70">
        <v>1</v>
      </c>
      <c r="Y239" s="70">
        <v>4</v>
      </c>
      <c r="Z239" s="15" t="s">
        <v>62</v>
      </c>
      <c r="AA239" s="40" t="s">
        <v>845</v>
      </c>
    </row>
    <row r="240" spans="1:27" ht="409.5" x14ac:dyDescent="0.25">
      <c r="A240" s="26">
        <f t="shared" si="15"/>
        <v>225</v>
      </c>
      <c r="B240" s="97" t="s">
        <v>230</v>
      </c>
      <c r="C240" s="15">
        <v>6</v>
      </c>
      <c r="D240" s="67" t="s">
        <v>493</v>
      </c>
      <c r="E240" s="40" t="s">
        <v>106</v>
      </c>
      <c r="F240" s="40" t="s">
        <v>54</v>
      </c>
      <c r="G240" s="40" t="s">
        <v>163</v>
      </c>
      <c r="H240" s="15" t="s">
        <v>107</v>
      </c>
      <c r="I240" s="15" t="s">
        <v>805</v>
      </c>
      <c r="J240" s="26" t="s">
        <v>17</v>
      </c>
      <c r="K240" s="26" t="s">
        <v>17</v>
      </c>
      <c r="L240" s="26" t="s">
        <v>17</v>
      </c>
      <c r="M240" s="26" t="s">
        <v>17</v>
      </c>
      <c r="N240" s="40" t="s">
        <v>839</v>
      </c>
      <c r="O240" s="98" t="s">
        <v>600</v>
      </c>
      <c r="P240" s="98" t="s">
        <v>846</v>
      </c>
      <c r="Q240" s="40" t="s">
        <v>60</v>
      </c>
      <c r="R240" s="68">
        <v>44565</v>
      </c>
      <c r="S240" s="68">
        <v>44926</v>
      </c>
      <c r="T240" s="26" t="s">
        <v>61</v>
      </c>
      <c r="U240" s="70">
        <v>2</v>
      </c>
      <c r="V240" s="70">
        <v>2</v>
      </c>
      <c r="W240" s="70">
        <v>1</v>
      </c>
      <c r="X240" s="70">
        <v>0</v>
      </c>
      <c r="Y240" s="70">
        <v>5</v>
      </c>
      <c r="Z240" s="15" t="s">
        <v>62</v>
      </c>
      <c r="AA240" s="40" t="s">
        <v>847</v>
      </c>
    </row>
    <row r="241" spans="1:27" ht="409.5" x14ac:dyDescent="0.25">
      <c r="A241" s="26">
        <f t="shared" si="15"/>
        <v>226</v>
      </c>
      <c r="B241" s="97" t="s">
        <v>273</v>
      </c>
      <c r="C241" s="15">
        <v>2</v>
      </c>
      <c r="D241" s="67" t="s">
        <v>451</v>
      </c>
      <c r="E241" s="40" t="s">
        <v>106</v>
      </c>
      <c r="F241" s="40" t="s">
        <v>452</v>
      </c>
      <c r="G241" s="40" t="s">
        <v>475</v>
      </c>
      <c r="H241" s="15" t="s">
        <v>107</v>
      </c>
      <c r="I241" s="15" t="s">
        <v>805</v>
      </c>
      <c r="J241" s="26" t="s">
        <v>17</v>
      </c>
      <c r="K241" s="26" t="s">
        <v>17</v>
      </c>
      <c r="L241" s="26" t="s">
        <v>17</v>
      </c>
      <c r="M241" s="26" t="s">
        <v>17</v>
      </c>
      <c r="N241" s="40" t="s">
        <v>839</v>
      </c>
      <c r="O241" s="98" t="s">
        <v>848</v>
      </c>
      <c r="P241" s="98" t="s">
        <v>849</v>
      </c>
      <c r="Q241" s="40" t="s">
        <v>60</v>
      </c>
      <c r="R241" s="68">
        <v>44565</v>
      </c>
      <c r="S241" s="68">
        <v>44926</v>
      </c>
      <c r="T241" s="26" t="s">
        <v>61</v>
      </c>
      <c r="U241" s="70">
        <v>3</v>
      </c>
      <c r="V241" s="70">
        <v>1</v>
      </c>
      <c r="W241" s="70">
        <v>1</v>
      </c>
      <c r="X241" s="70">
        <v>1</v>
      </c>
      <c r="Y241" s="70">
        <v>6</v>
      </c>
      <c r="Z241" s="15" t="s">
        <v>62</v>
      </c>
      <c r="AA241" s="40" t="s">
        <v>850</v>
      </c>
    </row>
    <row r="242" spans="1:27" ht="344.25" x14ac:dyDescent="0.25">
      <c r="A242" s="26">
        <f t="shared" si="15"/>
        <v>227</v>
      </c>
      <c r="B242" s="97" t="s">
        <v>51</v>
      </c>
      <c r="C242" s="15">
        <v>2</v>
      </c>
      <c r="D242" s="30" t="s">
        <v>221</v>
      </c>
      <c r="E242" s="40" t="s">
        <v>106</v>
      </c>
      <c r="F242" s="40" t="s">
        <v>54</v>
      </c>
      <c r="G242" s="15" t="s">
        <v>156</v>
      </c>
      <c r="H242" s="15" t="s">
        <v>107</v>
      </c>
      <c r="I242" s="15" t="s">
        <v>805</v>
      </c>
      <c r="J242" s="26" t="s">
        <v>17</v>
      </c>
      <c r="K242" s="26" t="s">
        <v>17</v>
      </c>
      <c r="L242" s="26" t="s">
        <v>17</v>
      </c>
      <c r="M242" s="26" t="s">
        <v>17</v>
      </c>
      <c r="N242" s="40" t="s">
        <v>839</v>
      </c>
      <c r="O242" s="98" t="s">
        <v>851</v>
      </c>
      <c r="P242" s="98" t="s">
        <v>852</v>
      </c>
      <c r="Q242" s="40" t="s">
        <v>380</v>
      </c>
      <c r="R242" s="68">
        <v>44565</v>
      </c>
      <c r="S242" s="68">
        <v>44926</v>
      </c>
      <c r="T242" s="26" t="s">
        <v>61</v>
      </c>
      <c r="U242" s="70">
        <v>1</v>
      </c>
      <c r="V242" s="70">
        <v>1</v>
      </c>
      <c r="W242" s="70">
        <v>1</v>
      </c>
      <c r="X242" s="70">
        <v>1</v>
      </c>
      <c r="Y242" s="70">
        <v>4</v>
      </c>
      <c r="Z242" s="15" t="s">
        <v>62</v>
      </c>
      <c r="AA242" s="40" t="s">
        <v>853</v>
      </c>
    </row>
    <row r="243" spans="1:27" ht="409.5" x14ac:dyDescent="0.25">
      <c r="A243" s="26">
        <f t="shared" si="15"/>
        <v>228</v>
      </c>
      <c r="B243" s="97" t="s">
        <v>230</v>
      </c>
      <c r="C243" s="15">
        <v>6</v>
      </c>
      <c r="D243" s="67" t="s">
        <v>493</v>
      </c>
      <c r="E243" s="40" t="s">
        <v>106</v>
      </c>
      <c r="F243" s="40" t="s">
        <v>54</v>
      </c>
      <c r="G243" s="40" t="s">
        <v>475</v>
      </c>
      <c r="H243" s="15" t="s">
        <v>107</v>
      </c>
      <c r="I243" s="15" t="s">
        <v>805</v>
      </c>
      <c r="J243" s="26" t="s">
        <v>17</v>
      </c>
      <c r="K243" s="26" t="s">
        <v>17</v>
      </c>
      <c r="L243" s="26" t="s">
        <v>17</v>
      </c>
      <c r="M243" s="26" t="s">
        <v>17</v>
      </c>
      <c r="N243" s="40" t="s">
        <v>839</v>
      </c>
      <c r="O243" s="98" t="s">
        <v>854</v>
      </c>
      <c r="P243" s="98" t="s">
        <v>855</v>
      </c>
      <c r="Q243" s="40" t="s">
        <v>407</v>
      </c>
      <c r="R243" s="68">
        <v>44565</v>
      </c>
      <c r="S243" s="68">
        <v>44926</v>
      </c>
      <c r="T243" s="26" t="s">
        <v>61</v>
      </c>
      <c r="U243" s="70">
        <v>2</v>
      </c>
      <c r="V243" s="70">
        <v>1</v>
      </c>
      <c r="W243" s="70">
        <v>1</v>
      </c>
      <c r="X243" s="70">
        <v>0</v>
      </c>
      <c r="Y243" s="70">
        <v>4</v>
      </c>
      <c r="Z243" s="15" t="s">
        <v>62</v>
      </c>
      <c r="AA243" s="40" t="s">
        <v>856</v>
      </c>
    </row>
    <row r="244" spans="1:27" ht="382.5" x14ac:dyDescent="0.25">
      <c r="A244" s="26">
        <f t="shared" si="15"/>
        <v>229</v>
      </c>
      <c r="B244" s="97" t="s">
        <v>51</v>
      </c>
      <c r="C244" s="40">
        <v>3</v>
      </c>
      <c r="D244" s="67" t="s">
        <v>603</v>
      </c>
      <c r="E244" s="40" t="s">
        <v>106</v>
      </c>
      <c r="F244" s="40" t="s">
        <v>54</v>
      </c>
      <c r="G244" s="40" t="s">
        <v>323</v>
      </c>
      <c r="H244" s="15" t="s">
        <v>107</v>
      </c>
      <c r="I244" s="15" t="s">
        <v>805</v>
      </c>
      <c r="J244" s="26" t="s">
        <v>17</v>
      </c>
      <c r="K244" s="26" t="s">
        <v>17</v>
      </c>
      <c r="L244" s="26" t="s">
        <v>17</v>
      </c>
      <c r="M244" s="26" t="s">
        <v>17</v>
      </c>
      <c r="N244" s="40" t="s">
        <v>839</v>
      </c>
      <c r="O244" s="98" t="s">
        <v>857</v>
      </c>
      <c r="P244" s="98" t="s">
        <v>858</v>
      </c>
      <c r="Q244" s="40" t="s">
        <v>380</v>
      </c>
      <c r="R244" s="68">
        <v>44565</v>
      </c>
      <c r="S244" s="68">
        <v>44926</v>
      </c>
      <c r="T244" s="26" t="s">
        <v>61</v>
      </c>
      <c r="U244" s="70">
        <v>1</v>
      </c>
      <c r="V244" s="70">
        <v>1</v>
      </c>
      <c r="W244" s="70">
        <v>1</v>
      </c>
      <c r="X244" s="70">
        <v>1</v>
      </c>
      <c r="Y244" s="70">
        <v>4</v>
      </c>
      <c r="Z244" s="15" t="s">
        <v>62</v>
      </c>
      <c r="AA244" s="40" t="s">
        <v>859</v>
      </c>
    </row>
    <row r="245" spans="1:27" ht="357.75" thickBot="1" x14ac:dyDescent="0.3">
      <c r="A245" s="26">
        <f t="shared" si="15"/>
        <v>230</v>
      </c>
      <c r="B245" s="97" t="s">
        <v>79</v>
      </c>
      <c r="C245" s="15">
        <v>2</v>
      </c>
      <c r="D245" s="20" t="s">
        <v>226</v>
      </c>
      <c r="E245" s="40" t="s">
        <v>106</v>
      </c>
      <c r="F245" s="40" t="s">
        <v>54</v>
      </c>
      <c r="G245" s="15" t="s">
        <v>156</v>
      </c>
      <c r="H245" s="15" t="s">
        <v>107</v>
      </c>
      <c r="I245" s="15" t="s">
        <v>805</v>
      </c>
      <c r="J245" s="26" t="s">
        <v>17</v>
      </c>
      <c r="K245" s="26" t="s">
        <v>17</v>
      </c>
      <c r="L245" s="26" t="s">
        <v>17</v>
      </c>
      <c r="M245" s="26" t="s">
        <v>17</v>
      </c>
      <c r="N245" s="40" t="s">
        <v>839</v>
      </c>
      <c r="O245" s="98" t="s">
        <v>860</v>
      </c>
      <c r="P245" s="98" t="s">
        <v>861</v>
      </c>
      <c r="Q245" s="40" t="s">
        <v>380</v>
      </c>
      <c r="R245" s="68">
        <v>44565</v>
      </c>
      <c r="S245" s="68">
        <v>44926</v>
      </c>
      <c r="T245" s="26" t="s">
        <v>61</v>
      </c>
      <c r="U245" s="70">
        <v>2</v>
      </c>
      <c r="V245" s="70">
        <v>1</v>
      </c>
      <c r="W245" s="70">
        <v>0</v>
      </c>
      <c r="X245" s="70">
        <v>0</v>
      </c>
      <c r="Y245" s="70">
        <v>3</v>
      </c>
      <c r="Z245" s="15" t="s">
        <v>62</v>
      </c>
      <c r="AA245" s="40" t="s">
        <v>862</v>
      </c>
    </row>
    <row r="246" spans="1:27" ht="409.5" x14ac:dyDescent="0.25">
      <c r="A246" s="26">
        <f t="shared" si="15"/>
        <v>231</v>
      </c>
      <c r="B246" s="99" t="s">
        <v>51</v>
      </c>
      <c r="C246" s="15">
        <v>2</v>
      </c>
      <c r="D246" s="30" t="s">
        <v>221</v>
      </c>
      <c r="E246" s="15" t="s">
        <v>106</v>
      </c>
      <c r="F246" s="15" t="s">
        <v>54</v>
      </c>
      <c r="G246" s="15" t="s">
        <v>156</v>
      </c>
      <c r="H246" s="15" t="s">
        <v>107</v>
      </c>
      <c r="I246" s="15" t="s">
        <v>805</v>
      </c>
      <c r="J246" s="26" t="s">
        <v>17</v>
      </c>
      <c r="K246" s="26" t="s">
        <v>17</v>
      </c>
      <c r="L246" s="26" t="s">
        <v>17</v>
      </c>
      <c r="M246" s="26" t="s">
        <v>17</v>
      </c>
      <c r="N246" s="40" t="s">
        <v>839</v>
      </c>
      <c r="O246" s="16" t="s">
        <v>863</v>
      </c>
      <c r="P246" s="16" t="s">
        <v>864</v>
      </c>
      <c r="Q246" s="15" t="s">
        <v>380</v>
      </c>
      <c r="R246" s="17">
        <v>44572</v>
      </c>
      <c r="S246" s="28">
        <v>44926</v>
      </c>
      <c r="T246" s="26" t="s">
        <v>61</v>
      </c>
      <c r="U246" s="31">
        <v>1</v>
      </c>
      <c r="V246" s="18">
        <v>1</v>
      </c>
      <c r="W246" s="18">
        <v>1</v>
      </c>
      <c r="X246" s="18">
        <v>1</v>
      </c>
      <c r="Y246" s="18">
        <v>4</v>
      </c>
      <c r="Z246" s="15" t="s">
        <v>62</v>
      </c>
      <c r="AA246" s="32" t="s">
        <v>865</v>
      </c>
    </row>
    <row r="247" spans="1:27" ht="409.5" x14ac:dyDescent="0.25">
      <c r="A247" s="26">
        <f t="shared" si="15"/>
        <v>232</v>
      </c>
      <c r="B247" s="99" t="s">
        <v>322</v>
      </c>
      <c r="C247" s="15">
        <v>2</v>
      </c>
      <c r="D247" s="30" t="s">
        <v>278</v>
      </c>
      <c r="E247" s="15" t="s">
        <v>106</v>
      </c>
      <c r="F247" s="15" t="s">
        <v>54</v>
      </c>
      <c r="G247" s="15" t="s">
        <v>725</v>
      </c>
      <c r="H247" s="15" t="s">
        <v>107</v>
      </c>
      <c r="I247" s="15" t="s">
        <v>805</v>
      </c>
      <c r="J247" s="26" t="s">
        <v>17</v>
      </c>
      <c r="K247" s="26" t="s">
        <v>17</v>
      </c>
      <c r="L247" s="26" t="s">
        <v>17</v>
      </c>
      <c r="M247" s="26" t="s">
        <v>17</v>
      </c>
      <c r="N247" s="40" t="s">
        <v>839</v>
      </c>
      <c r="O247" s="16" t="s">
        <v>866</v>
      </c>
      <c r="P247" s="16" t="s">
        <v>867</v>
      </c>
      <c r="Q247" s="15" t="s">
        <v>60</v>
      </c>
      <c r="R247" s="17">
        <v>44572</v>
      </c>
      <c r="S247" s="28">
        <v>44926</v>
      </c>
      <c r="T247" s="26" t="s">
        <v>61</v>
      </c>
      <c r="U247" s="18">
        <v>1</v>
      </c>
      <c r="V247" s="18">
        <v>1</v>
      </c>
      <c r="W247" s="18">
        <v>1</v>
      </c>
      <c r="X247" s="18">
        <v>1</v>
      </c>
      <c r="Y247" s="18">
        <v>4</v>
      </c>
      <c r="Z247" s="15" t="s">
        <v>62</v>
      </c>
      <c r="AA247" s="32" t="s">
        <v>868</v>
      </c>
    </row>
    <row r="248" spans="1:27" ht="191.25" x14ac:dyDescent="0.25">
      <c r="A248" s="26">
        <f t="shared" si="15"/>
        <v>233</v>
      </c>
      <c r="B248" s="15" t="s">
        <v>273</v>
      </c>
      <c r="C248" s="15">
        <v>2</v>
      </c>
      <c r="D248" s="30" t="s">
        <v>221</v>
      </c>
      <c r="E248" s="15" t="s">
        <v>106</v>
      </c>
      <c r="F248" s="15" t="s">
        <v>54</v>
      </c>
      <c r="G248" s="15" t="s">
        <v>617</v>
      </c>
      <c r="H248" s="15" t="s">
        <v>107</v>
      </c>
      <c r="I248" s="15" t="s">
        <v>805</v>
      </c>
      <c r="J248" s="26" t="s">
        <v>17</v>
      </c>
      <c r="K248" s="26" t="s">
        <v>17</v>
      </c>
      <c r="L248" s="26" t="s">
        <v>17</v>
      </c>
      <c r="M248" s="26" t="s">
        <v>17</v>
      </c>
      <c r="N248" s="15" t="s">
        <v>869</v>
      </c>
      <c r="O248" s="66" t="s">
        <v>870</v>
      </c>
      <c r="P248" s="66" t="s">
        <v>871</v>
      </c>
      <c r="Q248" s="73" t="s">
        <v>224</v>
      </c>
      <c r="R248" s="72">
        <v>44562</v>
      </c>
      <c r="S248" s="72">
        <v>44926</v>
      </c>
      <c r="T248" s="26" t="s">
        <v>61</v>
      </c>
      <c r="U248" s="29">
        <v>2</v>
      </c>
      <c r="V248" s="18">
        <v>2</v>
      </c>
      <c r="W248" s="18">
        <v>2</v>
      </c>
      <c r="X248" s="18">
        <v>2</v>
      </c>
      <c r="Y248" s="18">
        <f t="shared" ref="Y248:Y258" si="20">+SUM(U248:X248)</f>
        <v>8</v>
      </c>
      <c r="Z248" s="15" t="s">
        <v>62</v>
      </c>
      <c r="AA248" s="15" t="s">
        <v>872</v>
      </c>
    </row>
    <row r="249" spans="1:27" ht="127.5" x14ac:dyDescent="0.25">
      <c r="A249" s="26">
        <f t="shared" si="15"/>
        <v>234</v>
      </c>
      <c r="B249" s="15" t="s">
        <v>273</v>
      </c>
      <c r="C249" s="15">
        <v>4</v>
      </c>
      <c r="D249" s="30" t="s">
        <v>460</v>
      </c>
      <c r="E249" s="15" t="s">
        <v>106</v>
      </c>
      <c r="F249" s="15" t="s">
        <v>54</v>
      </c>
      <c r="G249" s="15" t="s">
        <v>149</v>
      </c>
      <c r="H249" s="15" t="s">
        <v>107</v>
      </c>
      <c r="I249" s="15" t="s">
        <v>805</v>
      </c>
      <c r="J249" s="26" t="s">
        <v>17</v>
      </c>
      <c r="K249" s="26" t="s">
        <v>17</v>
      </c>
      <c r="L249" s="26" t="s">
        <v>17</v>
      </c>
      <c r="M249" s="26" t="s">
        <v>17</v>
      </c>
      <c r="N249" s="15" t="s">
        <v>869</v>
      </c>
      <c r="O249" s="66" t="s">
        <v>873</v>
      </c>
      <c r="P249" s="66" t="s">
        <v>874</v>
      </c>
      <c r="Q249" s="15" t="s">
        <v>188</v>
      </c>
      <c r="R249" s="72">
        <v>44562</v>
      </c>
      <c r="S249" s="72">
        <v>44926</v>
      </c>
      <c r="T249" s="26" t="s">
        <v>61</v>
      </c>
      <c r="U249" s="18">
        <v>0</v>
      </c>
      <c r="V249" s="18">
        <v>1</v>
      </c>
      <c r="W249" s="18">
        <v>2</v>
      </c>
      <c r="X249" s="18">
        <v>2</v>
      </c>
      <c r="Y249" s="18">
        <f t="shared" si="20"/>
        <v>5</v>
      </c>
      <c r="Z249" s="15" t="s">
        <v>62</v>
      </c>
      <c r="AA249" s="15" t="s">
        <v>875</v>
      </c>
    </row>
    <row r="250" spans="1:27" ht="395.25" x14ac:dyDescent="0.25">
      <c r="A250" s="26">
        <f t="shared" si="15"/>
        <v>235</v>
      </c>
      <c r="B250" s="15" t="s">
        <v>273</v>
      </c>
      <c r="C250" s="15">
        <v>2</v>
      </c>
      <c r="D250" s="30" t="s">
        <v>451</v>
      </c>
      <c r="E250" s="15" t="s">
        <v>106</v>
      </c>
      <c r="F250" s="15" t="s">
        <v>452</v>
      </c>
      <c r="G250" s="15" t="s">
        <v>313</v>
      </c>
      <c r="H250" s="15" t="s">
        <v>107</v>
      </c>
      <c r="I250" s="15" t="s">
        <v>805</v>
      </c>
      <c r="J250" s="26" t="s">
        <v>17</v>
      </c>
      <c r="K250" s="26" t="s">
        <v>17</v>
      </c>
      <c r="L250" s="26" t="s">
        <v>17</v>
      </c>
      <c r="M250" s="26" t="s">
        <v>17</v>
      </c>
      <c r="N250" s="15" t="s">
        <v>869</v>
      </c>
      <c r="O250" s="66" t="s">
        <v>876</v>
      </c>
      <c r="P250" s="66" t="s">
        <v>877</v>
      </c>
      <c r="Q250" s="15" t="s">
        <v>188</v>
      </c>
      <c r="R250" s="72">
        <v>44562</v>
      </c>
      <c r="S250" s="72">
        <v>44926</v>
      </c>
      <c r="T250" s="26" t="s">
        <v>61</v>
      </c>
      <c r="U250" s="18">
        <v>2</v>
      </c>
      <c r="V250" s="18">
        <v>2</v>
      </c>
      <c r="W250" s="18">
        <v>2</v>
      </c>
      <c r="X250" s="18">
        <v>2</v>
      </c>
      <c r="Y250" s="18">
        <f t="shared" si="20"/>
        <v>8</v>
      </c>
      <c r="Z250" s="15" t="s">
        <v>62</v>
      </c>
      <c r="AA250" s="15" t="s">
        <v>878</v>
      </c>
    </row>
    <row r="251" spans="1:27" ht="357" x14ac:dyDescent="0.25">
      <c r="A251" s="26">
        <f t="shared" si="15"/>
        <v>236</v>
      </c>
      <c r="B251" s="15" t="s">
        <v>273</v>
      </c>
      <c r="C251" s="15">
        <v>2</v>
      </c>
      <c r="D251" s="30" t="s">
        <v>451</v>
      </c>
      <c r="E251" s="15" t="s">
        <v>106</v>
      </c>
      <c r="F251" s="15" t="s">
        <v>452</v>
      </c>
      <c r="G251" s="15" t="s">
        <v>475</v>
      </c>
      <c r="H251" s="15" t="s">
        <v>107</v>
      </c>
      <c r="I251" s="15" t="s">
        <v>805</v>
      </c>
      <c r="J251" s="26" t="s">
        <v>17</v>
      </c>
      <c r="K251" s="26" t="s">
        <v>17</v>
      </c>
      <c r="L251" s="26" t="s">
        <v>17</v>
      </c>
      <c r="M251" s="26" t="s">
        <v>17</v>
      </c>
      <c r="N251" s="15" t="s">
        <v>869</v>
      </c>
      <c r="O251" s="66" t="s">
        <v>879</v>
      </c>
      <c r="P251" s="66" t="s">
        <v>880</v>
      </c>
      <c r="Q251" s="73" t="s">
        <v>224</v>
      </c>
      <c r="R251" s="72">
        <v>44562</v>
      </c>
      <c r="S251" s="72">
        <v>44926</v>
      </c>
      <c r="T251" s="26" t="s">
        <v>61</v>
      </c>
      <c r="U251" s="18">
        <v>0</v>
      </c>
      <c r="V251" s="18">
        <v>1</v>
      </c>
      <c r="W251" s="18">
        <v>2</v>
      </c>
      <c r="X251" s="18">
        <v>1</v>
      </c>
      <c r="Y251" s="18">
        <f t="shared" si="20"/>
        <v>4</v>
      </c>
      <c r="Z251" s="15" t="s">
        <v>62</v>
      </c>
      <c r="AA251" s="15" t="s">
        <v>881</v>
      </c>
    </row>
    <row r="252" spans="1:27" ht="369.75" x14ac:dyDescent="0.25">
      <c r="A252" s="26">
        <f t="shared" si="15"/>
        <v>237</v>
      </c>
      <c r="B252" s="15" t="s">
        <v>273</v>
      </c>
      <c r="C252" s="15">
        <v>2</v>
      </c>
      <c r="D252" s="30" t="s">
        <v>451</v>
      </c>
      <c r="E252" s="15" t="s">
        <v>106</v>
      </c>
      <c r="F252" s="15" t="s">
        <v>452</v>
      </c>
      <c r="G252" s="15" t="s">
        <v>313</v>
      </c>
      <c r="H252" s="15" t="s">
        <v>107</v>
      </c>
      <c r="I252" s="15" t="s">
        <v>805</v>
      </c>
      <c r="J252" s="26" t="s">
        <v>17</v>
      </c>
      <c r="K252" s="26" t="s">
        <v>17</v>
      </c>
      <c r="L252" s="26" t="s">
        <v>17</v>
      </c>
      <c r="M252" s="26" t="s">
        <v>17</v>
      </c>
      <c r="N252" s="15" t="s">
        <v>869</v>
      </c>
      <c r="O252" s="66" t="s">
        <v>882</v>
      </c>
      <c r="P252" s="66" t="s">
        <v>883</v>
      </c>
      <c r="Q252" s="73" t="s">
        <v>224</v>
      </c>
      <c r="R252" s="72">
        <v>44562</v>
      </c>
      <c r="S252" s="72">
        <v>44926</v>
      </c>
      <c r="T252" s="26" t="s">
        <v>61</v>
      </c>
      <c r="U252" s="18">
        <v>1</v>
      </c>
      <c r="V252" s="18">
        <v>1</v>
      </c>
      <c r="W252" s="18">
        <v>1</v>
      </c>
      <c r="X252" s="18">
        <v>1</v>
      </c>
      <c r="Y252" s="18">
        <f t="shared" si="20"/>
        <v>4</v>
      </c>
      <c r="Z252" s="15" t="s">
        <v>62</v>
      </c>
      <c r="AA252" s="15" t="s">
        <v>884</v>
      </c>
    </row>
    <row r="253" spans="1:27" ht="127.5" x14ac:dyDescent="0.25">
      <c r="A253" s="26">
        <f t="shared" si="15"/>
        <v>238</v>
      </c>
      <c r="B253" s="15" t="s">
        <v>230</v>
      </c>
      <c r="C253" s="15">
        <v>6</v>
      </c>
      <c r="D253" s="30" t="s">
        <v>507</v>
      </c>
      <c r="E253" s="15" t="s">
        <v>106</v>
      </c>
      <c r="F253" s="15" t="s">
        <v>54</v>
      </c>
      <c r="G253" s="15" t="s">
        <v>149</v>
      </c>
      <c r="H253" s="15" t="s">
        <v>107</v>
      </c>
      <c r="I253" s="15" t="s">
        <v>805</v>
      </c>
      <c r="J253" s="26" t="s">
        <v>17</v>
      </c>
      <c r="K253" s="26" t="s">
        <v>17</v>
      </c>
      <c r="L253" s="26" t="s">
        <v>17</v>
      </c>
      <c r="M253" s="26" t="s">
        <v>17</v>
      </c>
      <c r="N253" s="15" t="s">
        <v>869</v>
      </c>
      <c r="O253" s="66" t="s">
        <v>885</v>
      </c>
      <c r="P253" s="66" t="s">
        <v>886</v>
      </c>
      <c r="Q253" s="73" t="s">
        <v>224</v>
      </c>
      <c r="R253" s="72">
        <v>44562</v>
      </c>
      <c r="S253" s="72">
        <v>44926</v>
      </c>
      <c r="T253" s="26" t="s">
        <v>61</v>
      </c>
      <c r="U253" s="18">
        <v>1</v>
      </c>
      <c r="V253" s="18">
        <v>2</v>
      </c>
      <c r="W253" s="18">
        <v>2</v>
      </c>
      <c r="X253" s="18">
        <v>1</v>
      </c>
      <c r="Y253" s="18">
        <f t="shared" si="20"/>
        <v>6</v>
      </c>
      <c r="Z253" s="15" t="s">
        <v>62</v>
      </c>
      <c r="AA253" s="15" t="s">
        <v>887</v>
      </c>
    </row>
    <row r="254" spans="1:27" ht="191.25" x14ac:dyDescent="0.25">
      <c r="A254" s="26">
        <f t="shared" si="15"/>
        <v>239</v>
      </c>
      <c r="B254" s="15" t="s">
        <v>79</v>
      </c>
      <c r="C254" s="15">
        <v>2</v>
      </c>
      <c r="D254" s="30" t="s">
        <v>221</v>
      </c>
      <c r="E254" s="15" t="s">
        <v>106</v>
      </c>
      <c r="F254" s="15" t="s">
        <v>54</v>
      </c>
      <c r="G254" s="15" t="s">
        <v>163</v>
      </c>
      <c r="H254" s="15" t="s">
        <v>107</v>
      </c>
      <c r="I254" s="15" t="s">
        <v>805</v>
      </c>
      <c r="J254" s="26" t="s">
        <v>17</v>
      </c>
      <c r="K254" s="26" t="s">
        <v>17</v>
      </c>
      <c r="L254" s="26" t="s">
        <v>17</v>
      </c>
      <c r="M254" s="26" t="s">
        <v>17</v>
      </c>
      <c r="N254" s="15" t="s">
        <v>869</v>
      </c>
      <c r="O254" s="66" t="s">
        <v>888</v>
      </c>
      <c r="P254" s="66" t="s">
        <v>889</v>
      </c>
      <c r="Q254" s="73" t="s">
        <v>224</v>
      </c>
      <c r="R254" s="72">
        <v>44562</v>
      </c>
      <c r="S254" s="72">
        <v>44926</v>
      </c>
      <c r="T254" s="26" t="s">
        <v>61</v>
      </c>
      <c r="U254" s="18">
        <v>1</v>
      </c>
      <c r="V254" s="18">
        <v>1</v>
      </c>
      <c r="W254" s="18">
        <v>2</v>
      </c>
      <c r="X254" s="18">
        <v>2</v>
      </c>
      <c r="Y254" s="18">
        <f t="shared" si="20"/>
        <v>6</v>
      </c>
      <c r="Z254" s="15" t="s">
        <v>62</v>
      </c>
      <c r="AA254" s="15" t="s">
        <v>890</v>
      </c>
    </row>
    <row r="255" spans="1:27" ht="319.5" thickBot="1" x14ac:dyDescent="0.3">
      <c r="A255" s="26">
        <f t="shared" si="15"/>
        <v>240</v>
      </c>
      <c r="B255" s="15" t="s">
        <v>79</v>
      </c>
      <c r="C255" s="15">
        <v>2</v>
      </c>
      <c r="D255" s="20" t="s">
        <v>226</v>
      </c>
      <c r="E255" s="15" t="s">
        <v>106</v>
      </c>
      <c r="F255" s="15" t="s">
        <v>54</v>
      </c>
      <c r="G255" s="15" t="s">
        <v>163</v>
      </c>
      <c r="H255" s="15" t="s">
        <v>107</v>
      </c>
      <c r="I255" s="15" t="s">
        <v>805</v>
      </c>
      <c r="J255" s="26" t="s">
        <v>17</v>
      </c>
      <c r="K255" s="26" t="s">
        <v>17</v>
      </c>
      <c r="L255" s="26" t="s">
        <v>17</v>
      </c>
      <c r="M255" s="26" t="s">
        <v>17</v>
      </c>
      <c r="N255" s="15" t="s">
        <v>869</v>
      </c>
      <c r="O255" s="66" t="s">
        <v>891</v>
      </c>
      <c r="P255" s="66" t="s">
        <v>892</v>
      </c>
      <c r="Q255" s="15" t="s">
        <v>247</v>
      </c>
      <c r="R255" s="72">
        <v>44562</v>
      </c>
      <c r="S255" s="72">
        <v>44926</v>
      </c>
      <c r="T255" s="26" t="s">
        <v>61</v>
      </c>
      <c r="U255" s="18">
        <v>1</v>
      </c>
      <c r="V255" s="18">
        <v>1</v>
      </c>
      <c r="W255" s="18">
        <v>1</v>
      </c>
      <c r="X255" s="18">
        <v>1</v>
      </c>
      <c r="Y255" s="18">
        <f t="shared" si="20"/>
        <v>4</v>
      </c>
      <c r="Z255" s="15" t="s">
        <v>62</v>
      </c>
      <c r="AA255" s="15" t="s">
        <v>893</v>
      </c>
    </row>
    <row r="256" spans="1:27" ht="140.25" x14ac:dyDescent="0.25">
      <c r="A256" s="26">
        <f t="shared" si="15"/>
        <v>241</v>
      </c>
      <c r="B256" s="15" t="s">
        <v>51</v>
      </c>
      <c r="C256" s="40">
        <v>3</v>
      </c>
      <c r="D256" s="30" t="s">
        <v>894</v>
      </c>
      <c r="E256" s="15" t="s">
        <v>106</v>
      </c>
      <c r="F256" s="15" t="s">
        <v>54</v>
      </c>
      <c r="G256" s="15" t="s">
        <v>156</v>
      </c>
      <c r="H256" s="15" t="s">
        <v>107</v>
      </c>
      <c r="I256" s="15" t="s">
        <v>805</v>
      </c>
      <c r="J256" s="26" t="s">
        <v>17</v>
      </c>
      <c r="K256" s="26" t="s">
        <v>17</v>
      </c>
      <c r="L256" s="26" t="s">
        <v>17</v>
      </c>
      <c r="M256" s="26" t="s">
        <v>17</v>
      </c>
      <c r="N256" s="15" t="s">
        <v>869</v>
      </c>
      <c r="O256" s="66" t="s">
        <v>895</v>
      </c>
      <c r="P256" s="66" t="s">
        <v>896</v>
      </c>
      <c r="Q256" s="15" t="s">
        <v>188</v>
      </c>
      <c r="R256" s="72">
        <v>44562</v>
      </c>
      <c r="S256" s="72">
        <v>44926</v>
      </c>
      <c r="T256" s="26" t="s">
        <v>61</v>
      </c>
      <c r="U256" s="18">
        <v>1</v>
      </c>
      <c r="V256" s="18">
        <v>1</v>
      </c>
      <c r="W256" s="18">
        <v>1</v>
      </c>
      <c r="X256" s="18">
        <v>2</v>
      </c>
      <c r="Y256" s="18">
        <f t="shared" si="20"/>
        <v>5</v>
      </c>
      <c r="Z256" s="15" t="s">
        <v>62</v>
      </c>
      <c r="AA256" s="15" t="s">
        <v>897</v>
      </c>
    </row>
    <row r="257" spans="1:27" ht="242.25" x14ac:dyDescent="0.25">
      <c r="A257" s="26">
        <f t="shared" si="15"/>
        <v>242</v>
      </c>
      <c r="B257" s="15" t="s">
        <v>51</v>
      </c>
      <c r="C257" s="15">
        <v>1</v>
      </c>
      <c r="D257" s="30" t="s">
        <v>898</v>
      </c>
      <c r="E257" s="15" t="s">
        <v>106</v>
      </c>
      <c r="F257" s="15" t="s">
        <v>54</v>
      </c>
      <c r="G257" s="15" t="s">
        <v>55</v>
      </c>
      <c r="H257" s="15" t="s">
        <v>107</v>
      </c>
      <c r="I257" s="15" t="s">
        <v>805</v>
      </c>
      <c r="J257" s="26" t="s">
        <v>17</v>
      </c>
      <c r="K257" s="26" t="s">
        <v>17</v>
      </c>
      <c r="L257" s="26" t="s">
        <v>17</v>
      </c>
      <c r="M257" s="26" t="s">
        <v>17</v>
      </c>
      <c r="N257" s="15" t="s">
        <v>869</v>
      </c>
      <c r="O257" s="66" t="s">
        <v>899</v>
      </c>
      <c r="P257" s="66" t="s">
        <v>900</v>
      </c>
      <c r="Q257" s="15" t="s">
        <v>188</v>
      </c>
      <c r="R257" s="72">
        <v>44562</v>
      </c>
      <c r="S257" s="72">
        <v>44926</v>
      </c>
      <c r="T257" s="26" t="s">
        <v>61</v>
      </c>
      <c r="U257" s="18">
        <v>1</v>
      </c>
      <c r="V257" s="18">
        <v>1</v>
      </c>
      <c r="W257" s="18">
        <v>1</v>
      </c>
      <c r="X257" s="18">
        <v>1</v>
      </c>
      <c r="Y257" s="18">
        <f t="shared" si="20"/>
        <v>4</v>
      </c>
      <c r="Z257" s="15" t="s">
        <v>62</v>
      </c>
      <c r="AA257" s="15" t="s">
        <v>901</v>
      </c>
    </row>
    <row r="258" spans="1:27" ht="409.5" x14ac:dyDescent="0.25">
      <c r="A258" s="26">
        <f t="shared" si="15"/>
        <v>243</v>
      </c>
      <c r="B258" s="15" t="s">
        <v>322</v>
      </c>
      <c r="C258" s="15">
        <v>1</v>
      </c>
      <c r="D258" s="30" t="s">
        <v>898</v>
      </c>
      <c r="E258" s="15" t="s">
        <v>106</v>
      </c>
      <c r="F258" s="15" t="s">
        <v>54</v>
      </c>
      <c r="G258" s="15" t="s">
        <v>902</v>
      </c>
      <c r="H258" s="15" t="s">
        <v>107</v>
      </c>
      <c r="I258" s="15" t="s">
        <v>805</v>
      </c>
      <c r="J258" s="26" t="s">
        <v>17</v>
      </c>
      <c r="K258" s="26" t="s">
        <v>17</v>
      </c>
      <c r="L258" s="26" t="s">
        <v>17</v>
      </c>
      <c r="M258" s="26" t="s">
        <v>17</v>
      </c>
      <c r="N258" s="15" t="s">
        <v>869</v>
      </c>
      <c r="O258" s="66" t="s">
        <v>903</v>
      </c>
      <c r="P258" s="66" t="s">
        <v>904</v>
      </c>
      <c r="Q258" s="15" t="s">
        <v>188</v>
      </c>
      <c r="R258" s="72">
        <v>44562</v>
      </c>
      <c r="S258" s="72">
        <v>44926</v>
      </c>
      <c r="T258" s="26" t="s">
        <v>61</v>
      </c>
      <c r="U258" s="18">
        <v>1</v>
      </c>
      <c r="V258" s="18">
        <v>1</v>
      </c>
      <c r="W258" s="18">
        <v>1</v>
      </c>
      <c r="X258" s="18">
        <v>1</v>
      </c>
      <c r="Y258" s="18">
        <f t="shared" si="20"/>
        <v>4</v>
      </c>
      <c r="Z258" s="15" t="s">
        <v>62</v>
      </c>
      <c r="AA258" s="15" t="s">
        <v>905</v>
      </c>
    </row>
    <row r="259" spans="1:27" ht="280.5" x14ac:dyDescent="0.25">
      <c r="A259" s="26">
        <f t="shared" si="15"/>
        <v>244</v>
      </c>
      <c r="B259" s="15" t="s">
        <v>51</v>
      </c>
      <c r="C259" s="15">
        <v>1</v>
      </c>
      <c r="D259" s="30" t="s">
        <v>216</v>
      </c>
      <c r="E259" s="15" t="s">
        <v>106</v>
      </c>
      <c r="F259" s="15" t="s">
        <v>54</v>
      </c>
      <c r="G259" s="15" t="s">
        <v>156</v>
      </c>
      <c r="H259" s="15" t="s">
        <v>107</v>
      </c>
      <c r="I259" s="15" t="s">
        <v>805</v>
      </c>
      <c r="J259" s="26" t="s">
        <v>17</v>
      </c>
      <c r="K259" s="26" t="s">
        <v>17</v>
      </c>
      <c r="L259" s="26" t="s">
        <v>17</v>
      </c>
      <c r="M259" s="26" t="s">
        <v>17</v>
      </c>
      <c r="N259" s="15" t="s">
        <v>906</v>
      </c>
      <c r="O259" s="100" t="s">
        <v>907</v>
      </c>
      <c r="P259" s="26" t="s">
        <v>908</v>
      </c>
      <c r="Q259" s="15" t="s">
        <v>407</v>
      </c>
      <c r="R259" s="25">
        <v>44563</v>
      </c>
      <c r="S259" s="37">
        <v>44913</v>
      </c>
      <c r="T259" s="26" t="s">
        <v>61</v>
      </c>
      <c r="U259" s="18">
        <v>1</v>
      </c>
      <c r="V259" s="18">
        <v>3</v>
      </c>
      <c r="W259" s="18">
        <v>2</v>
      </c>
      <c r="X259" s="18">
        <v>1</v>
      </c>
      <c r="Y259" s="18">
        <f>X259+W259+V259+U259</f>
        <v>7</v>
      </c>
      <c r="Z259" s="15" t="s">
        <v>62</v>
      </c>
      <c r="AA259" s="26" t="s">
        <v>909</v>
      </c>
    </row>
    <row r="260" spans="1:27" ht="369.75" x14ac:dyDescent="0.25">
      <c r="A260" s="26">
        <f t="shared" si="15"/>
        <v>245</v>
      </c>
      <c r="B260" s="13" t="s">
        <v>51</v>
      </c>
      <c r="C260" s="40">
        <v>3</v>
      </c>
      <c r="D260" s="14" t="s">
        <v>603</v>
      </c>
      <c r="E260" s="13" t="s">
        <v>106</v>
      </c>
      <c r="F260" s="13" t="s">
        <v>54</v>
      </c>
      <c r="G260" s="15" t="s">
        <v>156</v>
      </c>
      <c r="H260" s="15" t="s">
        <v>107</v>
      </c>
      <c r="I260" s="15" t="s">
        <v>805</v>
      </c>
      <c r="J260" s="26" t="s">
        <v>17</v>
      </c>
      <c r="K260" s="26" t="s">
        <v>17</v>
      </c>
      <c r="L260" s="26" t="s">
        <v>17</v>
      </c>
      <c r="M260" s="26" t="s">
        <v>17</v>
      </c>
      <c r="N260" s="13" t="s">
        <v>906</v>
      </c>
      <c r="O260" s="101" t="s">
        <v>910</v>
      </c>
      <c r="P260" s="89" t="s">
        <v>911</v>
      </c>
      <c r="Q260" s="13" t="s">
        <v>407</v>
      </c>
      <c r="R260" s="25">
        <v>44563</v>
      </c>
      <c r="S260" s="37">
        <v>44913</v>
      </c>
      <c r="T260" s="26" t="s">
        <v>61</v>
      </c>
      <c r="U260" s="48">
        <v>1</v>
      </c>
      <c r="V260" s="48">
        <v>1</v>
      </c>
      <c r="W260" s="102">
        <v>1</v>
      </c>
      <c r="X260" s="48">
        <v>1</v>
      </c>
      <c r="Y260" s="48">
        <f>X260+W260+V260+U260</f>
        <v>4</v>
      </c>
      <c r="Z260" s="15" t="s">
        <v>62</v>
      </c>
      <c r="AA260" s="89" t="s">
        <v>912</v>
      </c>
    </row>
    <row r="261" spans="1:27" ht="357" x14ac:dyDescent="0.25">
      <c r="A261" s="26">
        <f t="shared" si="15"/>
        <v>246</v>
      </c>
      <c r="B261" s="13" t="s">
        <v>79</v>
      </c>
      <c r="C261" s="15">
        <v>2</v>
      </c>
      <c r="D261" s="26" t="s">
        <v>221</v>
      </c>
      <c r="E261" s="13" t="s">
        <v>106</v>
      </c>
      <c r="F261" s="13" t="s">
        <v>54</v>
      </c>
      <c r="G261" s="15" t="s">
        <v>156</v>
      </c>
      <c r="H261" s="15" t="s">
        <v>107</v>
      </c>
      <c r="I261" s="15" t="s">
        <v>805</v>
      </c>
      <c r="J261" s="26" t="s">
        <v>17</v>
      </c>
      <c r="K261" s="26" t="s">
        <v>17</v>
      </c>
      <c r="L261" s="26" t="s">
        <v>17</v>
      </c>
      <c r="M261" s="26" t="s">
        <v>17</v>
      </c>
      <c r="N261" s="13" t="s">
        <v>906</v>
      </c>
      <c r="O261" s="101" t="s">
        <v>913</v>
      </c>
      <c r="P261" s="89" t="s">
        <v>914</v>
      </c>
      <c r="Q261" s="13" t="s">
        <v>407</v>
      </c>
      <c r="R261" s="37">
        <v>44563</v>
      </c>
      <c r="S261" s="37">
        <v>44913</v>
      </c>
      <c r="T261" s="26" t="s">
        <v>61</v>
      </c>
      <c r="U261" s="48">
        <v>1</v>
      </c>
      <c r="V261" s="48">
        <v>2</v>
      </c>
      <c r="W261" s="48">
        <v>2</v>
      </c>
      <c r="X261" s="48">
        <v>2</v>
      </c>
      <c r="Y261" s="48">
        <f>X261+W261+V261+U261</f>
        <v>7</v>
      </c>
      <c r="Z261" s="15" t="s">
        <v>62</v>
      </c>
      <c r="AA261" s="89" t="s">
        <v>915</v>
      </c>
    </row>
    <row r="262" spans="1:27" ht="280.5" x14ac:dyDescent="0.25">
      <c r="A262" s="26">
        <f t="shared" si="15"/>
        <v>247</v>
      </c>
      <c r="B262" s="15" t="s">
        <v>51</v>
      </c>
      <c r="C262" s="15">
        <v>4</v>
      </c>
      <c r="D262" s="30" t="s">
        <v>556</v>
      </c>
      <c r="E262" s="15" t="s">
        <v>106</v>
      </c>
      <c r="F262" s="15" t="s">
        <v>54</v>
      </c>
      <c r="G262" s="15" t="s">
        <v>149</v>
      </c>
      <c r="H262" s="15" t="s">
        <v>107</v>
      </c>
      <c r="I262" s="15" t="s">
        <v>805</v>
      </c>
      <c r="J262" s="26" t="s">
        <v>17</v>
      </c>
      <c r="K262" s="26" t="s">
        <v>17</v>
      </c>
      <c r="L262" s="26" t="s">
        <v>17</v>
      </c>
      <c r="M262" s="26" t="s">
        <v>17</v>
      </c>
      <c r="N262" s="15" t="s">
        <v>906</v>
      </c>
      <c r="O262" s="103" t="s">
        <v>916</v>
      </c>
      <c r="P262" s="27" t="s">
        <v>917</v>
      </c>
      <c r="Q262" s="15" t="s">
        <v>407</v>
      </c>
      <c r="R262" s="25">
        <v>44652</v>
      </c>
      <c r="S262" s="25">
        <v>44913</v>
      </c>
      <c r="T262" s="26" t="s">
        <v>61</v>
      </c>
      <c r="U262" s="18">
        <v>0</v>
      </c>
      <c r="V262" s="18">
        <v>1</v>
      </c>
      <c r="W262" s="18">
        <v>1</v>
      </c>
      <c r="X262" s="18">
        <v>1</v>
      </c>
      <c r="Y262" s="18">
        <f t="shared" ref="Y262:Y267" si="21">+SUM(U262:X262)</f>
        <v>3</v>
      </c>
      <c r="Z262" s="15" t="s">
        <v>62</v>
      </c>
      <c r="AA262" s="26" t="s">
        <v>918</v>
      </c>
    </row>
    <row r="263" spans="1:27" ht="229.5" x14ac:dyDescent="0.25">
      <c r="A263" s="26">
        <f t="shared" si="15"/>
        <v>248</v>
      </c>
      <c r="B263" s="15" t="s">
        <v>79</v>
      </c>
      <c r="C263" s="15">
        <v>2</v>
      </c>
      <c r="D263" s="30" t="s">
        <v>278</v>
      </c>
      <c r="E263" s="15" t="s">
        <v>106</v>
      </c>
      <c r="F263" s="15" t="s">
        <v>54</v>
      </c>
      <c r="G263" s="15" t="s">
        <v>156</v>
      </c>
      <c r="H263" s="15" t="s">
        <v>107</v>
      </c>
      <c r="I263" s="15" t="s">
        <v>805</v>
      </c>
      <c r="J263" s="26" t="s">
        <v>17</v>
      </c>
      <c r="K263" s="26" t="s">
        <v>17</v>
      </c>
      <c r="L263" s="26" t="s">
        <v>17</v>
      </c>
      <c r="M263" s="26" t="s">
        <v>17</v>
      </c>
      <c r="N263" s="15" t="s">
        <v>906</v>
      </c>
      <c r="O263" s="103" t="s">
        <v>919</v>
      </c>
      <c r="P263" s="27" t="s">
        <v>920</v>
      </c>
      <c r="Q263" s="15" t="s">
        <v>407</v>
      </c>
      <c r="R263" s="25">
        <v>44652</v>
      </c>
      <c r="S263" s="25">
        <v>44913</v>
      </c>
      <c r="T263" s="26" t="s">
        <v>61</v>
      </c>
      <c r="U263" s="18">
        <v>0</v>
      </c>
      <c r="V263" s="18">
        <v>1</v>
      </c>
      <c r="W263" s="18">
        <v>0</v>
      </c>
      <c r="X263" s="18">
        <v>1</v>
      </c>
      <c r="Y263" s="18">
        <f t="shared" si="21"/>
        <v>2</v>
      </c>
      <c r="Z263" s="15" t="s">
        <v>62</v>
      </c>
      <c r="AA263" s="26" t="s">
        <v>921</v>
      </c>
    </row>
    <row r="264" spans="1:27" ht="382.5" x14ac:dyDescent="0.25">
      <c r="A264" s="26">
        <f t="shared" si="15"/>
        <v>249</v>
      </c>
      <c r="B264" s="15" t="s">
        <v>230</v>
      </c>
      <c r="C264" s="15">
        <v>6</v>
      </c>
      <c r="D264" s="30" t="s">
        <v>447</v>
      </c>
      <c r="E264" s="15" t="s">
        <v>106</v>
      </c>
      <c r="F264" s="15" t="s">
        <v>54</v>
      </c>
      <c r="G264" s="15" t="s">
        <v>156</v>
      </c>
      <c r="H264" s="15" t="s">
        <v>107</v>
      </c>
      <c r="I264" s="15" t="s">
        <v>805</v>
      </c>
      <c r="J264" s="26" t="s">
        <v>17</v>
      </c>
      <c r="K264" s="26" t="s">
        <v>17</v>
      </c>
      <c r="L264" s="26" t="s">
        <v>17</v>
      </c>
      <c r="M264" s="26" t="s">
        <v>17</v>
      </c>
      <c r="N264" s="15" t="s">
        <v>906</v>
      </c>
      <c r="O264" s="103" t="s">
        <v>922</v>
      </c>
      <c r="P264" s="27" t="s">
        <v>923</v>
      </c>
      <c r="Q264" s="15" t="s">
        <v>407</v>
      </c>
      <c r="R264" s="25">
        <v>44652</v>
      </c>
      <c r="S264" s="25">
        <v>44913</v>
      </c>
      <c r="T264" s="26" t="s">
        <v>61</v>
      </c>
      <c r="U264" s="18">
        <v>0</v>
      </c>
      <c r="V264" s="18">
        <v>1</v>
      </c>
      <c r="W264" s="18">
        <v>1</v>
      </c>
      <c r="X264" s="18">
        <v>1</v>
      </c>
      <c r="Y264" s="18">
        <f t="shared" si="21"/>
        <v>3</v>
      </c>
      <c r="Z264" s="15" t="s">
        <v>62</v>
      </c>
      <c r="AA264" s="26" t="s">
        <v>924</v>
      </c>
    </row>
    <row r="265" spans="1:27" ht="332.25" thickBot="1" x14ac:dyDescent="0.3">
      <c r="A265" s="26">
        <f t="shared" si="15"/>
        <v>250</v>
      </c>
      <c r="B265" s="13" t="s">
        <v>273</v>
      </c>
      <c r="C265" s="15">
        <v>2</v>
      </c>
      <c r="D265" s="20" t="s">
        <v>226</v>
      </c>
      <c r="E265" s="13" t="s">
        <v>106</v>
      </c>
      <c r="F265" s="13" t="s">
        <v>54</v>
      </c>
      <c r="G265" s="13" t="s">
        <v>475</v>
      </c>
      <c r="H265" s="15" t="s">
        <v>107</v>
      </c>
      <c r="I265" s="15" t="s">
        <v>805</v>
      </c>
      <c r="J265" s="26" t="s">
        <v>17</v>
      </c>
      <c r="K265" s="26" t="s">
        <v>17</v>
      </c>
      <c r="L265" s="26" t="s">
        <v>17</v>
      </c>
      <c r="M265" s="26" t="s">
        <v>17</v>
      </c>
      <c r="N265" s="13" t="s">
        <v>906</v>
      </c>
      <c r="O265" s="101" t="s">
        <v>925</v>
      </c>
      <c r="P265" s="89" t="s">
        <v>926</v>
      </c>
      <c r="Q265" s="13" t="s">
        <v>407</v>
      </c>
      <c r="R265" s="37">
        <v>44563</v>
      </c>
      <c r="S265" s="37">
        <v>44913</v>
      </c>
      <c r="T265" s="26" t="s">
        <v>61</v>
      </c>
      <c r="U265" s="48">
        <v>3</v>
      </c>
      <c r="V265" s="48">
        <v>3</v>
      </c>
      <c r="W265" s="48">
        <v>3</v>
      </c>
      <c r="X265" s="48">
        <v>3</v>
      </c>
      <c r="Y265" s="48">
        <f>X265+W265+V265+U265</f>
        <v>12</v>
      </c>
      <c r="Z265" s="15" t="s">
        <v>62</v>
      </c>
      <c r="AA265" s="89" t="s">
        <v>927</v>
      </c>
    </row>
    <row r="266" spans="1:27" ht="102" x14ac:dyDescent="0.25">
      <c r="A266" s="26">
        <f t="shared" si="15"/>
        <v>251</v>
      </c>
      <c r="B266" s="13" t="s">
        <v>51</v>
      </c>
      <c r="C266" s="13">
        <v>1</v>
      </c>
      <c r="D266" s="14" t="s">
        <v>216</v>
      </c>
      <c r="E266" s="13" t="s">
        <v>106</v>
      </c>
      <c r="F266" s="13" t="s">
        <v>54</v>
      </c>
      <c r="G266" s="13" t="s">
        <v>55</v>
      </c>
      <c r="H266" s="15" t="s">
        <v>107</v>
      </c>
      <c r="I266" s="15" t="s">
        <v>805</v>
      </c>
      <c r="J266" s="26" t="s">
        <v>17</v>
      </c>
      <c r="K266" s="26" t="s">
        <v>17</v>
      </c>
      <c r="L266" s="26" t="s">
        <v>17</v>
      </c>
      <c r="M266" s="26" t="s">
        <v>17</v>
      </c>
      <c r="N266" s="13" t="s">
        <v>906</v>
      </c>
      <c r="O266" s="101" t="s">
        <v>928</v>
      </c>
      <c r="P266" s="89" t="s">
        <v>929</v>
      </c>
      <c r="Q266" s="13" t="s">
        <v>407</v>
      </c>
      <c r="R266" s="37">
        <v>44563</v>
      </c>
      <c r="S266" s="37">
        <v>44913</v>
      </c>
      <c r="T266" s="26" t="s">
        <v>61</v>
      </c>
      <c r="U266" s="48">
        <v>2</v>
      </c>
      <c r="V266" s="48">
        <v>2</v>
      </c>
      <c r="W266" s="48">
        <v>2</v>
      </c>
      <c r="X266" s="48">
        <v>2</v>
      </c>
      <c r="Y266" s="48">
        <f>U266+V266+W266+X266</f>
        <v>8</v>
      </c>
      <c r="Z266" s="15" t="s">
        <v>62</v>
      </c>
      <c r="AA266" s="89" t="s">
        <v>930</v>
      </c>
    </row>
    <row r="267" spans="1:27" ht="140.25" x14ac:dyDescent="0.25">
      <c r="A267" s="26">
        <f t="shared" si="15"/>
        <v>252</v>
      </c>
      <c r="B267" s="15" t="s">
        <v>51</v>
      </c>
      <c r="C267" s="15">
        <v>2</v>
      </c>
      <c r="D267" s="30" t="s">
        <v>221</v>
      </c>
      <c r="E267" s="15" t="s">
        <v>106</v>
      </c>
      <c r="F267" s="15" t="s">
        <v>54</v>
      </c>
      <c r="G267" s="15" t="s">
        <v>55</v>
      </c>
      <c r="H267" s="15" t="s">
        <v>107</v>
      </c>
      <c r="I267" s="15" t="s">
        <v>805</v>
      </c>
      <c r="J267" s="26" t="s">
        <v>17</v>
      </c>
      <c r="K267" s="26" t="s">
        <v>17</v>
      </c>
      <c r="L267" s="26" t="s">
        <v>17</v>
      </c>
      <c r="M267" s="26" t="s">
        <v>17</v>
      </c>
      <c r="N267" s="15" t="s">
        <v>906</v>
      </c>
      <c r="O267" s="103" t="s">
        <v>931</v>
      </c>
      <c r="P267" s="27" t="s">
        <v>932</v>
      </c>
      <c r="Q267" s="15" t="s">
        <v>407</v>
      </c>
      <c r="R267" s="25">
        <v>44563</v>
      </c>
      <c r="S267" s="25">
        <v>44913</v>
      </c>
      <c r="T267" s="26" t="s">
        <v>61</v>
      </c>
      <c r="U267" s="18">
        <v>1</v>
      </c>
      <c r="V267" s="18">
        <v>1</v>
      </c>
      <c r="W267" s="18">
        <v>1</v>
      </c>
      <c r="X267" s="18">
        <v>1</v>
      </c>
      <c r="Y267" s="18">
        <f t="shared" si="21"/>
        <v>4</v>
      </c>
      <c r="Z267" s="15" t="s">
        <v>62</v>
      </c>
      <c r="AA267" s="26" t="s">
        <v>933</v>
      </c>
    </row>
    <row r="268" spans="1:27" ht="409.5" x14ac:dyDescent="0.25">
      <c r="A268" s="26">
        <f t="shared" si="15"/>
        <v>253</v>
      </c>
      <c r="B268" s="40" t="s">
        <v>51</v>
      </c>
      <c r="C268" s="15">
        <v>2</v>
      </c>
      <c r="D268" s="30" t="s">
        <v>221</v>
      </c>
      <c r="E268" s="40" t="s">
        <v>106</v>
      </c>
      <c r="F268" s="40" t="s">
        <v>54</v>
      </c>
      <c r="G268" s="40" t="s">
        <v>55</v>
      </c>
      <c r="H268" s="15" t="s">
        <v>107</v>
      </c>
      <c r="I268" s="15" t="s">
        <v>805</v>
      </c>
      <c r="J268" s="26" t="s">
        <v>17</v>
      </c>
      <c r="K268" s="26" t="s">
        <v>17</v>
      </c>
      <c r="L268" s="26" t="s">
        <v>17</v>
      </c>
      <c r="M268" s="26" t="s">
        <v>17</v>
      </c>
      <c r="N268" s="40" t="s">
        <v>934</v>
      </c>
      <c r="O268" s="98" t="s">
        <v>935</v>
      </c>
      <c r="P268" s="104" t="s">
        <v>936</v>
      </c>
      <c r="Q268" s="40" t="s">
        <v>937</v>
      </c>
      <c r="R268" s="68">
        <v>44562</v>
      </c>
      <c r="S268" s="105">
        <v>44926</v>
      </c>
      <c r="T268" s="26" t="s">
        <v>61</v>
      </c>
      <c r="U268" s="29">
        <v>15</v>
      </c>
      <c r="V268" s="18">
        <v>15</v>
      </c>
      <c r="W268" s="18">
        <v>15</v>
      </c>
      <c r="X268" s="18">
        <v>15</v>
      </c>
      <c r="Y268" s="18">
        <v>60</v>
      </c>
      <c r="Z268" s="15" t="s">
        <v>62</v>
      </c>
      <c r="AA268" s="15" t="s">
        <v>938</v>
      </c>
    </row>
    <row r="269" spans="1:27" ht="409.5" x14ac:dyDescent="0.25">
      <c r="A269" s="26">
        <f t="shared" si="15"/>
        <v>254</v>
      </c>
      <c r="B269" s="40" t="s">
        <v>51</v>
      </c>
      <c r="C269" s="40">
        <v>3</v>
      </c>
      <c r="D269" s="67" t="s">
        <v>603</v>
      </c>
      <c r="E269" s="40" t="s">
        <v>106</v>
      </c>
      <c r="F269" s="40" t="s">
        <v>54</v>
      </c>
      <c r="G269" s="40" t="s">
        <v>55</v>
      </c>
      <c r="H269" s="15" t="s">
        <v>107</v>
      </c>
      <c r="I269" s="15" t="s">
        <v>805</v>
      </c>
      <c r="J269" s="26" t="s">
        <v>17</v>
      </c>
      <c r="K269" s="26" t="s">
        <v>17</v>
      </c>
      <c r="L269" s="26" t="s">
        <v>17</v>
      </c>
      <c r="M269" s="26" t="s">
        <v>17</v>
      </c>
      <c r="N269" s="40" t="s">
        <v>934</v>
      </c>
      <c r="O269" s="98" t="s">
        <v>939</v>
      </c>
      <c r="P269" s="98" t="s">
        <v>940</v>
      </c>
      <c r="Q269" s="40" t="s">
        <v>937</v>
      </c>
      <c r="R269" s="68">
        <v>44562</v>
      </c>
      <c r="S269" s="105">
        <v>44926</v>
      </c>
      <c r="T269" s="26" t="s">
        <v>61</v>
      </c>
      <c r="U269" s="18">
        <v>4</v>
      </c>
      <c r="V269" s="18">
        <v>4</v>
      </c>
      <c r="W269" s="18">
        <v>4</v>
      </c>
      <c r="X269" s="18">
        <v>4</v>
      </c>
      <c r="Y269" s="18">
        <f>+SUM(U269:X269)</f>
        <v>16</v>
      </c>
      <c r="Z269" s="15" t="s">
        <v>62</v>
      </c>
      <c r="AA269" s="15" t="s">
        <v>941</v>
      </c>
    </row>
    <row r="270" spans="1:27" ht="409.5" x14ac:dyDescent="0.25">
      <c r="A270" s="26">
        <f t="shared" si="15"/>
        <v>255</v>
      </c>
      <c r="B270" s="40" t="s">
        <v>51</v>
      </c>
      <c r="C270" s="15">
        <v>4</v>
      </c>
      <c r="D270" s="67" t="s">
        <v>460</v>
      </c>
      <c r="E270" s="40" t="s">
        <v>106</v>
      </c>
      <c r="F270" s="40" t="s">
        <v>54</v>
      </c>
      <c r="G270" s="40" t="s">
        <v>55</v>
      </c>
      <c r="H270" s="15" t="s">
        <v>107</v>
      </c>
      <c r="I270" s="15" t="s">
        <v>805</v>
      </c>
      <c r="J270" s="26" t="s">
        <v>17</v>
      </c>
      <c r="K270" s="26" t="s">
        <v>17</v>
      </c>
      <c r="L270" s="26" t="s">
        <v>17</v>
      </c>
      <c r="M270" s="26" t="s">
        <v>17</v>
      </c>
      <c r="N270" s="40" t="s">
        <v>934</v>
      </c>
      <c r="O270" s="98" t="s">
        <v>942</v>
      </c>
      <c r="P270" s="98" t="s">
        <v>943</v>
      </c>
      <c r="Q270" s="40" t="s">
        <v>937</v>
      </c>
      <c r="R270" s="68">
        <v>44562</v>
      </c>
      <c r="S270" s="105">
        <v>44926</v>
      </c>
      <c r="T270" s="26" t="s">
        <v>61</v>
      </c>
      <c r="U270" s="18">
        <v>6</v>
      </c>
      <c r="V270" s="18">
        <v>6</v>
      </c>
      <c r="W270" s="18">
        <v>6</v>
      </c>
      <c r="X270" s="18">
        <v>6</v>
      </c>
      <c r="Y270" s="18">
        <f>+SUM(U270:X270)</f>
        <v>24</v>
      </c>
      <c r="Z270" s="15" t="s">
        <v>62</v>
      </c>
      <c r="AA270" s="15" t="s">
        <v>944</v>
      </c>
    </row>
    <row r="271" spans="1:27" ht="409.5" x14ac:dyDescent="0.25">
      <c r="A271" s="26">
        <f t="shared" si="15"/>
        <v>256</v>
      </c>
      <c r="B271" s="40" t="s">
        <v>230</v>
      </c>
      <c r="C271" s="15">
        <v>6</v>
      </c>
      <c r="D271" s="67" t="s">
        <v>447</v>
      </c>
      <c r="E271" s="40" t="s">
        <v>106</v>
      </c>
      <c r="F271" s="40" t="s">
        <v>54</v>
      </c>
      <c r="G271" s="15" t="s">
        <v>156</v>
      </c>
      <c r="H271" s="15" t="s">
        <v>107</v>
      </c>
      <c r="I271" s="15" t="s">
        <v>805</v>
      </c>
      <c r="J271" s="26" t="s">
        <v>17</v>
      </c>
      <c r="K271" s="26" t="s">
        <v>17</v>
      </c>
      <c r="L271" s="26" t="s">
        <v>17</v>
      </c>
      <c r="M271" s="26" t="s">
        <v>17</v>
      </c>
      <c r="N271" s="40" t="s">
        <v>934</v>
      </c>
      <c r="O271" s="98" t="s">
        <v>945</v>
      </c>
      <c r="P271" s="98" t="s">
        <v>946</v>
      </c>
      <c r="Q271" s="40" t="s">
        <v>937</v>
      </c>
      <c r="R271" s="68">
        <v>44562</v>
      </c>
      <c r="S271" s="105">
        <v>44926</v>
      </c>
      <c r="T271" s="26" t="s">
        <v>61</v>
      </c>
      <c r="U271" s="18">
        <v>2</v>
      </c>
      <c r="V271" s="18">
        <v>2</v>
      </c>
      <c r="W271" s="18">
        <v>2</v>
      </c>
      <c r="X271" s="18">
        <v>2</v>
      </c>
      <c r="Y271" s="18">
        <f>SUM(U271:X271)</f>
        <v>8</v>
      </c>
      <c r="Z271" s="15" t="s">
        <v>62</v>
      </c>
      <c r="AA271" s="15" t="s">
        <v>947</v>
      </c>
    </row>
    <row r="272" spans="1:27" ht="409.6" thickBot="1" x14ac:dyDescent="0.3">
      <c r="A272" s="26">
        <f t="shared" si="15"/>
        <v>257</v>
      </c>
      <c r="B272" s="40" t="s">
        <v>273</v>
      </c>
      <c r="C272" s="15">
        <v>2</v>
      </c>
      <c r="D272" s="20" t="s">
        <v>226</v>
      </c>
      <c r="E272" s="40" t="s">
        <v>106</v>
      </c>
      <c r="F272" s="40" t="s">
        <v>54</v>
      </c>
      <c r="G272" s="40" t="s">
        <v>313</v>
      </c>
      <c r="H272" s="15" t="s">
        <v>107</v>
      </c>
      <c r="I272" s="15" t="s">
        <v>805</v>
      </c>
      <c r="J272" s="26" t="s">
        <v>17</v>
      </c>
      <c r="K272" s="26" t="s">
        <v>17</v>
      </c>
      <c r="L272" s="26" t="s">
        <v>17</v>
      </c>
      <c r="M272" s="26" t="s">
        <v>17</v>
      </c>
      <c r="N272" s="40" t="s">
        <v>934</v>
      </c>
      <c r="O272" s="98" t="s">
        <v>948</v>
      </c>
      <c r="P272" s="98" t="s">
        <v>949</v>
      </c>
      <c r="Q272" s="40" t="s">
        <v>937</v>
      </c>
      <c r="R272" s="68">
        <v>44562</v>
      </c>
      <c r="S272" s="105">
        <v>44926</v>
      </c>
      <c r="T272" s="26" t="s">
        <v>61</v>
      </c>
      <c r="U272" s="18">
        <v>6</v>
      </c>
      <c r="V272" s="18">
        <v>6</v>
      </c>
      <c r="W272" s="18">
        <v>6</v>
      </c>
      <c r="X272" s="18">
        <v>6</v>
      </c>
      <c r="Y272" s="18">
        <f>SUM(U272:X272)</f>
        <v>24</v>
      </c>
      <c r="Z272" s="15" t="s">
        <v>62</v>
      </c>
      <c r="AA272" s="15" t="s">
        <v>950</v>
      </c>
    </row>
    <row r="273" spans="1:27" ht="409.6" thickBot="1" x14ac:dyDescent="0.3">
      <c r="A273" s="26">
        <f t="shared" si="15"/>
        <v>258</v>
      </c>
      <c r="B273" s="40" t="s">
        <v>273</v>
      </c>
      <c r="C273" s="15">
        <v>2</v>
      </c>
      <c r="D273" s="20" t="s">
        <v>226</v>
      </c>
      <c r="E273" s="40" t="s">
        <v>106</v>
      </c>
      <c r="F273" s="40" t="s">
        <v>452</v>
      </c>
      <c r="G273" s="40" t="s">
        <v>313</v>
      </c>
      <c r="H273" s="15" t="s">
        <v>107</v>
      </c>
      <c r="I273" s="15" t="s">
        <v>805</v>
      </c>
      <c r="J273" s="26" t="s">
        <v>17</v>
      </c>
      <c r="K273" s="26" t="s">
        <v>17</v>
      </c>
      <c r="L273" s="26" t="s">
        <v>17</v>
      </c>
      <c r="M273" s="26" t="s">
        <v>17</v>
      </c>
      <c r="N273" s="40" t="s">
        <v>934</v>
      </c>
      <c r="O273" s="98" t="s">
        <v>951</v>
      </c>
      <c r="P273" s="98" t="s">
        <v>952</v>
      </c>
      <c r="Q273" s="40" t="s">
        <v>937</v>
      </c>
      <c r="R273" s="68">
        <v>44562</v>
      </c>
      <c r="S273" s="105">
        <v>44926</v>
      </c>
      <c r="T273" s="26" t="s">
        <v>61</v>
      </c>
      <c r="U273" s="18">
        <v>5</v>
      </c>
      <c r="V273" s="18">
        <v>5</v>
      </c>
      <c r="W273" s="18">
        <v>5</v>
      </c>
      <c r="X273" s="18">
        <v>5</v>
      </c>
      <c r="Y273" s="18">
        <f>SUM(U273:X273)</f>
        <v>20</v>
      </c>
      <c r="Z273" s="15" t="s">
        <v>62</v>
      </c>
      <c r="AA273" s="15" t="s">
        <v>953</v>
      </c>
    </row>
    <row r="274" spans="1:27" ht="318.75" x14ac:dyDescent="0.25">
      <c r="A274" s="26">
        <f t="shared" ref="A274:A337" si="22">(A273+1)</f>
        <v>259</v>
      </c>
      <c r="B274" s="40" t="s">
        <v>79</v>
      </c>
      <c r="C274" s="15">
        <v>2</v>
      </c>
      <c r="D274" s="30" t="s">
        <v>221</v>
      </c>
      <c r="E274" s="40" t="s">
        <v>106</v>
      </c>
      <c r="F274" s="40" t="s">
        <v>54</v>
      </c>
      <c r="G274" s="40" t="s">
        <v>475</v>
      </c>
      <c r="H274" s="15" t="s">
        <v>107</v>
      </c>
      <c r="I274" s="15" t="s">
        <v>805</v>
      </c>
      <c r="J274" s="26" t="s">
        <v>17</v>
      </c>
      <c r="K274" s="26" t="s">
        <v>17</v>
      </c>
      <c r="L274" s="26" t="s">
        <v>17</v>
      </c>
      <c r="M274" s="26" t="s">
        <v>17</v>
      </c>
      <c r="N274" s="40" t="s">
        <v>934</v>
      </c>
      <c r="O274" s="98" t="s">
        <v>954</v>
      </c>
      <c r="P274" s="98" t="s">
        <v>955</v>
      </c>
      <c r="Q274" s="40" t="s">
        <v>937</v>
      </c>
      <c r="R274" s="68">
        <v>44562</v>
      </c>
      <c r="S274" s="105">
        <v>44926</v>
      </c>
      <c r="T274" s="26" t="s">
        <v>61</v>
      </c>
      <c r="U274" s="18">
        <v>1</v>
      </c>
      <c r="V274" s="18">
        <v>1</v>
      </c>
      <c r="W274" s="18">
        <v>1</v>
      </c>
      <c r="X274" s="18">
        <v>1</v>
      </c>
      <c r="Y274" s="18">
        <f>SUM(U274:X274)</f>
        <v>4</v>
      </c>
      <c r="Z274" s="15" t="s">
        <v>62</v>
      </c>
      <c r="AA274" s="15" t="s">
        <v>956</v>
      </c>
    </row>
    <row r="275" spans="1:27" ht="409.6" thickBot="1" x14ac:dyDescent="0.3">
      <c r="A275" s="26">
        <f t="shared" si="22"/>
        <v>260</v>
      </c>
      <c r="B275" s="40" t="s">
        <v>79</v>
      </c>
      <c r="C275" s="15">
        <v>2</v>
      </c>
      <c r="D275" s="30" t="s">
        <v>221</v>
      </c>
      <c r="E275" s="40" t="s">
        <v>106</v>
      </c>
      <c r="F275" s="40" t="s">
        <v>54</v>
      </c>
      <c r="G275" s="40" t="s">
        <v>163</v>
      </c>
      <c r="H275" s="15" t="s">
        <v>107</v>
      </c>
      <c r="I275" s="15" t="s">
        <v>805</v>
      </c>
      <c r="J275" s="26" t="s">
        <v>17</v>
      </c>
      <c r="K275" s="26" t="s">
        <v>17</v>
      </c>
      <c r="L275" s="26" t="s">
        <v>17</v>
      </c>
      <c r="M275" s="26" t="s">
        <v>17</v>
      </c>
      <c r="N275" s="40" t="s">
        <v>934</v>
      </c>
      <c r="O275" s="98" t="s">
        <v>957</v>
      </c>
      <c r="P275" s="98" t="s">
        <v>958</v>
      </c>
      <c r="Q275" s="40" t="s">
        <v>937</v>
      </c>
      <c r="R275" s="68">
        <v>44562</v>
      </c>
      <c r="S275" s="105">
        <v>44926</v>
      </c>
      <c r="T275" s="26" t="s">
        <v>61</v>
      </c>
      <c r="U275" s="18">
        <v>1</v>
      </c>
      <c r="V275" s="18">
        <v>1</v>
      </c>
      <c r="W275" s="18">
        <v>1</v>
      </c>
      <c r="X275" s="18">
        <v>1</v>
      </c>
      <c r="Y275" s="18">
        <f>+SUM(U275:X275)</f>
        <v>4</v>
      </c>
      <c r="Z275" s="15" t="s">
        <v>62</v>
      </c>
      <c r="AA275" s="15" t="s">
        <v>959</v>
      </c>
    </row>
    <row r="276" spans="1:27" ht="409.6" thickBot="1" x14ac:dyDescent="0.3">
      <c r="A276" s="26">
        <f t="shared" si="22"/>
        <v>261</v>
      </c>
      <c r="B276" s="106" t="s">
        <v>51</v>
      </c>
      <c r="C276" s="106">
        <v>1</v>
      </c>
      <c r="D276" s="107" t="s">
        <v>216</v>
      </c>
      <c r="E276" s="106" t="s">
        <v>106</v>
      </c>
      <c r="F276" s="106" t="s">
        <v>54</v>
      </c>
      <c r="G276" s="15" t="s">
        <v>156</v>
      </c>
      <c r="H276" s="15" t="s">
        <v>107</v>
      </c>
      <c r="I276" s="106" t="s">
        <v>805</v>
      </c>
      <c r="J276" s="26" t="s">
        <v>17</v>
      </c>
      <c r="K276" s="26" t="s">
        <v>17</v>
      </c>
      <c r="L276" s="26" t="s">
        <v>17</v>
      </c>
      <c r="M276" s="26" t="s">
        <v>17</v>
      </c>
      <c r="N276" s="106" t="s">
        <v>960</v>
      </c>
      <c r="O276" s="108" t="s">
        <v>961</v>
      </c>
      <c r="P276" s="108" t="s">
        <v>962</v>
      </c>
      <c r="Q276" s="109" t="s">
        <v>963</v>
      </c>
      <c r="R276" s="110">
        <v>44564</v>
      </c>
      <c r="S276" s="28">
        <v>44926</v>
      </c>
      <c r="T276" s="26" t="s">
        <v>61</v>
      </c>
      <c r="U276" s="111">
        <v>87</v>
      </c>
      <c r="V276" s="112">
        <v>87</v>
      </c>
      <c r="W276" s="112">
        <v>87</v>
      </c>
      <c r="X276" s="112">
        <v>87</v>
      </c>
      <c r="Y276" s="112">
        <v>354</v>
      </c>
      <c r="Z276" s="106" t="s">
        <v>62</v>
      </c>
      <c r="AA276" s="113" t="s">
        <v>964</v>
      </c>
    </row>
    <row r="277" spans="1:27" ht="357.75" thickBot="1" x14ac:dyDescent="0.3">
      <c r="A277" s="26">
        <f t="shared" si="22"/>
        <v>262</v>
      </c>
      <c r="B277" s="15" t="s">
        <v>51</v>
      </c>
      <c r="C277" s="15">
        <v>1</v>
      </c>
      <c r="D277" s="30" t="s">
        <v>216</v>
      </c>
      <c r="E277" s="15" t="s">
        <v>106</v>
      </c>
      <c r="F277" s="15" t="s">
        <v>54</v>
      </c>
      <c r="G277" s="15" t="s">
        <v>156</v>
      </c>
      <c r="H277" s="15" t="s">
        <v>107</v>
      </c>
      <c r="I277" s="106" t="s">
        <v>805</v>
      </c>
      <c r="J277" s="26" t="s">
        <v>17</v>
      </c>
      <c r="K277" s="26" t="s">
        <v>17</v>
      </c>
      <c r="L277" s="26" t="s">
        <v>17</v>
      </c>
      <c r="M277" s="26" t="s">
        <v>17</v>
      </c>
      <c r="N277" s="106" t="s">
        <v>960</v>
      </c>
      <c r="O277" s="16" t="s">
        <v>965</v>
      </c>
      <c r="P277" s="16" t="s">
        <v>966</v>
      </c>
      <c r="Q277" s="114" t="s">
        <v>963</v>
      </c>
      <c r="R277" s="17">
        <v>44607</v>
      </c>
      <c r="S277" s="17">
        <v>44915</v>
      </c>
      <c r="T277" s="26" t="s">
        <v>61</v>
      </c>
      <c r="U277" s="18">
        <v>1</v>
      </c>
      <c r="V277" s="18">
        <v>1</v>
      </c>
      <c r="W277" s="18">
        <v>1</v>
      </c>
      <c r="X277" s="18">
        <v>1</v>
      </c>
      <c r="Y277" s="18">
        <f t="shared" ref="Y277:Y290" si="23">SUM(U277:X277)</f>
        <v>4</v>
      </c>
      <c r="Z277" s="15" t="s">
        <v>62</v>
      </c>
      <c r="AA277" s="113" t="s">
        <v>964</v>
      </c>
    </row>
    <row r="278" spans="1:27" ht="409.6" thickBot="1" x14ac:dyDescent="0.3">
      <c r="A278" s="26">
        <f t="shared" si="22"/>
        <v>263</v>
      </c>
      <c r="B278" s="15" t="s">
        <v>51</v>
      </c>
      <c r="C278" s="15">
        <v>1</v>
      </c>
      <c r="D278" s="30" t="s">
        <v>216</v>
      </c>
      <c r="E278" s="15" t="s">
        <v>106</v>
      </c>
      <c r="F278" s="15" t="s">
        <v>54</v>
      </c>
      <c r="G278" s="15" t="s">
        <v>156</v>
      </c>
      <c r="H278" s="15" t="s">
        <v>107</v>
      </c>
      <c r="I278" s="106" t="s">
        <v>805</v>
      </c>
      <c r="J278" s="26" t="s">
        <v>17</v>
      </c>
      <c r="K278" s="26" t="s">
        <v>17</v>
      </c>
      <c r="L278" s="26" t="s">
        <v>17</v>
      </c>
      <c r="M278" s="26" t="s">
        <v>17</v>
      </c>
      <c r="N278" s="106" t="s">
        <v>960</v>
      </c>
      <c r="O278" s="16" t="s">
        <v>967</v>
      </c>
      <c r="P278" s="16" t="s">
        <v>968</v>
      </c>
      <c r="Q278" s="114" t="s">
        <v>963</v>
      </c>
      <c r="R278" s="25">
        <v>44635</v>
      </c>
      <c r="S278" s="17">
        <v>44915</v>
      </c>
      <c r="T278" s="26" t="s">
        <v>61</v>
      </c>
      <c r="U278" s="18">
        <v>1</v>
      </c>
      <c r="V278" s="18">
        <v>1</v>
      </c>
      <c r="W278" s="18">
        <v>1</v>
      </c>
      <c r="X278" s="18">
        <v>1</v>
      </c>
      <c r="Y278" s="18">
        <v>4</v>
      </c>
      <c r="Z278" s="15" t="s">
        <v>62</v>
      </c>
      <c r="AA278" s="113" t="s">
        <v>964</v>
      </c>
    </row>
    <row r="279" spans="1:27" ht="409.6" thickBot="1" x14ac:dyDescent="0.3">
      <c r="A279" s="26">
        <f t="shared" si="22"/>
        <v>264</v>
      </c>
      <c r="B279" s="15" t="s">
        <v>51</v>
      </c>
      <c r="C279" s="15">
        <v>1</v>
      </c>
      <c r="D279" s="30" t="s">
        <v>216</v>
      </c>
      <c r="E279" s="15" t="s">
        <v>106</v>
      </c>
      <c r="F279" s="15" t="s">
        <v>54</v>
      </c>
      <c r="G279" s="15" t="s">
        <v>156</v>
      </c>
      <c r="H279" s="15" t="s">
        <v>107</v>
      </c>
      <c r="I279" s="106" t="s">
        <v>805</v>
      </c>
      <c r="J279" s="26" t="s">
        <v>17</v>
      </c>
      <c r="K279" s="26" t="s">
        <v>17</v>
      </c>
      <c r="L279" s="26" t="s">
        <v>17</v>
      </c>
      <c r="M279" s="26" t="s">
        <v>17</v>
      </c>
      <c r="N279" s="106" t="s">
        <v>960</v>
      </c>
      <c r="O279" s="16" t="s">
        <v>969</v>
      </c>
      <c r="P279" s="16" t="s">
        <v>970</v>
      </c>
      <c r="Q279" s="114" t="s">
        <v>963</v>
      </c>
      <c r="R279" s="28">
        <v>44635</v>
      </c>
      <c r="S279" s="17">
        <v>44915</v>
      </c>
      <c r="T279" s="26" t="s">
        <v>61</v>
      </c>
      <c r="U279" s="18">
        <v>1</v>
      </c>
      <c r="V279" s="18">
        <v>1</v>
      </c>
      <c r="W279" s="18">
        <v>1</v>
      </c>
      <c r="X279" s="18">
        <v>1</v>
      </c>
      <c r="Y279" s="18">
        <f t="shared" si="23"/>
        <v>4</v>
      </c>
      <c r="Z279" s="15" t="s">
        <v>62</v>
      </c>
      <c r="AA279" s="113" t="s">
        <v>964</v>
      </c>
    </row>
    <row r="280" spans="1:27" ht="408.75" thickBot="1" x14ac:dyDescent="0.3">
      <c r="A280" s="26">
        <f t="shared" si="22"/>
        <v>265</v>
      </c>
      <c r="B280" s="15" t="s">
        <v>51</v>
      </c>
      <c r="C280" s="15">
        <v>1</v>
      </c>
      <c r="D280" s="30" t="s">
        <v>216</v>
      </c>
      <c r="E280" s="15" t="s">
        <v>106</v>
      </c>
      <c r="F280" s="15" t="s">
        <v>54</v>
      </c>
      <c r="G280" s="15" t="s">
        <v>156</v>
      </c>
      <c r="H280" s="15" t="s">
        <v>107</v>
      </c>
      <c r="I280" s="106" t="s">
        <v>805</v>
      </c>
      <c r="J280" s="26" t="s">
        <v>17</v>
      </c>
      <c r="K280" s="26" t="s">
        <v>17</v>
      </c>
      <c r="L280" s="26" t="s">
        <v>17</v>
      </c>
      <c r="M280" s="26" t="s">
        <v>17</v>
      </c>
      <c r="N280" s="106" t="s">
        <v>960</v>
      </c>
      <c r="O280" s="16" t="s">
        <v>971</v>
      </c>
      <c r="P280" s="16" t="s">
        <v>972</v>
      </c>
      <c r="Q280" s="114" t="s">
        <v>963</v>
      </c>
      <c r="R280" s="25">
        <v>44635</v>
      </c>
      <c r="S280" s="17">
        <v>44915</v>
      </c>
      <c r="T280" s="26" t="s">
        <v>61</v>
      </c>
      <c r="U280" s="18">
        <v>1</v>
      </c>
      <c r="V280" s="18">
        <v>1</v>
      </c>
      <c r="W280" s="18">
        <v>1</v>
      </c>
      <c r="X280" s="18">
        <v>1</v>
      </c>
      <c r="Y280" s="18">
        <f t="shared" si="23"/>
        <v>4</v>
      </c>
      <c r="Z280" s="15" t="s">
        <v>62</v>
      </c>
      <c r="AA280" s="113" t="s">
        <v>964</v>
      </c>
    </row>
    <row r="281" spans="1:27" ht="409.6" thickBot="1" x14ac:dyDescent="0.3">
      <c r="A281" s="26">
        <f t="shared" si="22"/>
        <v>266</v>
      </c>
      <c r="B281" s="15" t="s">
        <v>51</v>
      </c>
      <c r="C281" s="15">
        <v>1</v>
      </c>
      <c r="D281" s="30" t="s">
        <v>216</v>
      </c>
      <c r="E281" s="15" t="s">
        <v>106</v>
      </c>
      <c r="F281" s="15" t="s">
        <v>54</v>
      </c>
      <c r="G281" s="15" t="s">
        <v>156</v>
      </c>
      <c r="H281" s="15" t="s">
        <v>107</v>
      </c>
      <c r="I281" s="106" t="s">
        <v>805</v>
      </c>
      <c r="J281" s="26" t="s">
        <v>17</v>
      </c>
      <c r="K281" s="26" t="s">
        <v>17</v>
      </c>
      <c r="L281" s="26" t="s">
        <v>17</v>
      </c>
      <c r="M281" s="26" t="s">
        <v>17</v>
      </c>
      <c r="N281" s="106" t="s">
        <v>960</v>
      </c>
      <c r="O281" s="16" t="s">
        <v>973</v>
      </c>
      <c r="P281" s="16" t="s">
        <v>974</v>
      </c>
      <c r="Q281" s="114" t="s">
        <v>963</v>
      </c>
      <c r="R281" s="25">
        <v>44635</v>
      </c>
      <c r="S281" s="17">
        <v>44915</v>
      </c>
      <c r="T281" s="26" t="s">
        <v>61</v>
      </c>
      <c r="U281" s="18">
        <v>1</v>
      </c>
      <c r="V281" s="18">
        <v>1</v>
      </c>
      <c r="W281" s="18">
        <v>1</v>
      </c>
      <c r="X281" s="18">
        <v>1</v>
      </c>
      <c r="Y281" s="18">
        <f t="shared" si="23"/>
        <v>4</v>
      </c>
      <c r="Z281" s="15" t="s">
        <v>62</v>
      </c>
      <c r="AA281" s="113" t="s">
        <v>964</v>
      </c>
    </row>
    <row r="282" spans="1:27" ht="319.5" thickBot="1" x14ac:dyDescent="0.3">
      <c r="A282" s="26">
        <f t="shared" si="22"/>
        <v>267</v>
      </c>
      <c r="B282" s="15" t="s">
        <v>51</v>
      </c>
      <c r="C282" s="15">
        <v>2</v>
      </c>
      <c r="D282" s="30" t="s">
        <v>451</v>
      </c>
      <c r="E282" s="15" t="s">
        <v>106</v>
      </c>
      <c r="F282" s="15" t="s">
        <v>54</v>
      </c>
      <c r="G282" s="15" t="s">
        <v>156</v>
      </c>
      <c r="H282" s="15" t="s">
        <v>107</v>
      </c>
      <c r="I282" s="106" t="s">
        <v>805</v>
      </c>
      <c r="J282" s="26" t="s">
        <v>17</v>
      </c>
      <c r="K282" s="26" t="s">
        <v>17</v>
      </c>
      <c r="L282" s="26" t="s">
        <v>17</v>
      </c>
      <c r="M282" s="26" t="s">
        <v>17</v>
      </c>
      <c r="N282" s="106" t="s">
        <v>960</v>
      </c>
      <c r="O282" s="16" t="s">
        <v>975</v>
      </c>
      <c r="P282" s="16" t="s">
        <v>976</v>
      </c>
      <c r="Q282" s="114" t="s">
        <v>963</v>
      </c>
      <c r="R282" s="25">
        <v>44564</v>
      </c>
      <c r="S282" s="28">
        <v>44910</v>
      </c>
      <c r="T282" s="26" t="s">
        <v>61</v>
      </c>
      <c r="U282" s="18">
        <v>1</v>
      </c>
      <c r="V282" s="18">
        <v>1</v>
      </c>
      <c r="W282" s="18">
        <v>1</v>
      </c>
      <c r="X282" s="18">
        <v>1</v>
      </c>
      <c r="Y282" s="18">
        <f t="shared" si="23"/>
        <v>4</v>
      </c>
      <c r="Z282" s="15" t="s">
        <v>62</v>
      </c>
      <c r="AA282" s="113" t="s">
        <v>964</v>
      </c>
    </row>
    <row r="283" spans="1:27" ht="357.75" thickBot="1" x14ac:dyDescent="0.3">
      <c r="A283" s="26">
        <f t="shared" si="22"/>
        <v>268</v>
      </c>
      <c r="B283" s="15" t="s">
        <v>51</v>
      </c>
      <c r="C283" s="15">
        <v>5</v>
      </c>
      <c r="D283" s="30" t="s">
        <v>977</v>
      </c>
      <c r="E283" s="15" t="s">
        <v>106</v>
      </c>
      <c r="F283" s="15" t="s">
        <v>54</v>
      </c>
      <c r="G283" s="15" t="s">
        <v>156</v>
      </c>
      <c r="H283" s="15" t="s">
        <v>107</v>
      </c>
      <c r="I283" s="106" t="s">
        <v>805</v>
      </c>
      <c r="J283" s="26" t="s">
        <v>17</v>
      </c>
      <c r="K283" s="26" t="s">
        <v>17</v>
      </c>
      <c r="L283" s="26" t="s">
        <v>17</v>
      </c>
      <c r="M283" s="26" t="s">
        <v>17</v>
      </c>
      <c r="N283" s="106" t="s">
        <v>960</v>
      </c>
      <c r="O283" s="16" t="s">
        <v>978</v>
      </c>
      <c r="P283" s="16" t="s">
        <v>979</v>
      </c>
      <c r="Q283" s="114" t="s">
        <v>963</v>
      </c>
      <c r="R283" s="25">
        <v>44564</v>
      </c>
      <c r="S283" s="28">
        <v>44910</v>
      </c>
      <c r="T283" s="26" t="s">
        <v>61</v>
      </c>
      <c r="U283" s="18">
        <v>1</v>
      </c>
      <c r="V283" s="18">
        <v>1</v>
      </c>
      <c r="W283" s="18">
        <v>1</v>
      </c>
      <c r="X283" s="18">
        <v>1</v>
      </c>
      <c r="Y283" s="18">
        <f t="shared" si="23"/>
        <v>4</v>
      </c>
      <c r="Z283" s="15" t="s">
        <v>62</v>
      </c>
      <c r="AA283" s="113" t="s">
        <v>964</v>
      </c>
    </row>
    <row r="284" spans="1:27" ht="306.75" thickBot="1" x14ac:dyDescent="0.3">
      <c r="A284" s="26">
        <f t="shared" si="22"/>
        <v>269</v>
      </c>
      <c r="B284" s="15" t="s">
        <v>51</v>
      </c>
      <c r="C284" s="15">
        <v>1</v>
      </c>
      <c r="D284" s="30" t="s">
        <v>216</v>
      </c>
      <c r="E284" s="15" t="s">
        <v>106</v>
      </c>
      <c r="F284" s="15" t="s">
        <v>54</v>
      </c>
      <c r="G284" s="15" t="s">
        <v>156</v>
      </c>
      <c r="H284" s="15" t="s">
        <v>107</v>
      </c>
      <c r="I284" s="106" t="s">
        <v>805</v>
      </c>
      <c r="J284" s="26" t="s">
        <v>17</v>
      </c>
      <c r="K284" s="26" t="s">
        <v>17</v>
      </c>
      <c r="L284" s="26" t="s">
        <v>17</v>
      </c>
      <c r="M284" s="26" t="s">
        <v>17</v>
      </c>
      <c r="N284" s="106" t="s">
        <v>960</v>
      </c>
      <c r="O284" s="16" t="s">
        <v>980</v>
      </c>
      <c r="P284" s="16" t="s">
        <v>981</v>
      </c>
      <c r="Q284" s="114" t="s">
        <v>963</v>
      </c>
      <c r="R284" s="25">
        <v>44635</v>
      </c>
      <c r="S284" s="17">
        <v>44915</v>
      </c>
      <c r="T284" s="26" t="s">
        <v>61</v>
      </c>
      <c r="U284" s="18">
        <v>1</v>
      </c>
      <c r="V284" s="18">
        <v>1</v>
      </c>
      <c r="W284" s="18">
        <v>1</v>
      </c>
      <c r="X284" s="18">
        <v>1</v>
      </c>
      <c r="Y284" s="18">
        <f t="shared" si="23"/>
        <v>4</v>
      </c>
      <c r="Z284" s="15" t="s">
        <v>62</v>
      </c>
      <c r="AA284" s="113" t="s">
        <v>964</v>
      </c>
    </row>
    <row r="285" spans="1:27" ht="192" thickBot="1" x14ac:dyDescent="0.3">
      <c r="A285" s="26">
        <f t="shared" si="22"/>
        <v>270</v>
      </c>
      <c r="B285" s="15" t="s">
        <v>51</v>
      </c>
      <c r="C285" s="15">
        <v>6</v>
      </c>
      <c r="D285" s="30" t="s">
        <v>447</v>
      </c>
      <c r="E285" s="15" t="s">
        <v>106</v>
      </c>
      <c r="F285" s="15" t="s">
        <v>54</v>
      </c>
      <c r="G285" s="15" t="s">
        <v>156</v>
      </c>
      <c r="H285" s="15" t="s">
        <v>107</v>
      </c>
      <c r="I285" s="106" t="s">
        <v>805</v>
      </c>
      <c r="J285" s="26" t="s">
        <v>17</v>
      </c>
      <c r="K285" s="26" t="s">
        <v>17</v>
      </c>
      <c r="L285" s="26" t="s">
        <v>17</v>
      </c>
      <c r="M285" s="26" t="s">
        <v>17</v>
      </c>
      <c r="N285" s="106" t="s">
        <v>960</v>
      </c>
      <c r="O285" s="16" t="s">
        <v>982</v>
      </c>
      <c r="P285" s="16" t="s">
        <v>983</v>
      </c>
      <c r="Q285" s="114" t="s">
        <v>963</v>
      </c>
      <c r="R285" s="25">
        <v>44564</v>
      </c>
      <c r="S285" s="28">
        <v>44926</v>
      </c>
      <c r="T285" s="26" t="s">
        <v>61</v>
      </c>
      <c r="U285" s="18">
        <v>1</v>
      </c>
      <c r="V285" s="18">
        <v>1</v>
      </c>
      <c r="W285" s="18">
        <v>1</v>
      </c>
      <c r="X285" s="18">
        <v>1</v>
      </c>
      <c r="Y285" s="18">
        <f t="shared" si="23"/>
        <v>4</v>
      </c>
      <c r="Z285" s="15" t="s">
        <v>62</v>
      </c>
      <c r="AA285" s="113" t="s">
        <v>964</v>
      </c>
    </row>
    <row r="286" spans="1:27" ht="141" thickBot="1" x14ac:dyDescent="0.3">
      <c r="A286" s="26">
        <f t="shared" si="22"/>
        <v>271</v>
      </c>
      <c r="B286" s="15" t="s">
        <v>51</v>
      </c>
      <c r="C286" s="15">
        <v>2</v>
      </c>
      <c r="D286" s="30" t="s">
        <v>451</v>
      </c>
      <c r="E286" s="15" t="s">
        <v>106</v>
      </c>
      <c r="F286" s="15" t="s">
        <v>452</v>
      </c>
      <c r="G286" s="15" t="s">
        <v>156</v>
      </c>
      <c r="H286" s="15" t="s">
        <v>107</v>
      </c>
      <c r="I286" s="106" t="s">
        <v>805</v>
      </c>
      <c r="J286" s="26" t="s">
        <v>17</v>
      </c>
      <c r="K286" s="26" t="s">
        <v>17</v>
      </c>
      <c r="L286" s="26" t="s">
        <v>17</v>
      </c>
      <c r="M286" s="26" t="s">
        <v>17</v>
      </c>
      <c r="N286" s="106" t="s">
        <v>960</v>
      </c>
      <c r="O286" s="16" t="s">
        <v>984</v>
      </c>
      <c r="P286" s="16" t="s">
        <v>985</v>
      </c>
      <c r="Q286" s="114" t="s">
        <v>986</v>
      </c>
      <c r="R286" s="25">
        <v>44564</v>
      </c>
      <c r="S286" s="28">
        <v>44926</v>
      </c>
      <c r="T286" s="26" t="s">
        <v>61</v>
      </c>
      <c r="U286" s="18">
        <v>5</v>
      </c>
      <c r="V286" s="18">
        <v>5</v>
      </c>
      <c r="W286" s="18">
        <v>8</v>
      </c>
      <c r="X286" s="18">
        <v>8</v>
      </c>
      <c r="Y286" s="18">
        <f t="shared" si="23"/>
        <v>26</v>
      </c>
      <c r="Z286" s="15" t="s">
        <v>62</v>
      </c>
      <c r="AA286" s="113" t="s">
        <v>964</v>
      </c>
    </row>
    <row r="287" spans="1:27" ht="128.25" thickBot="1" x14ac:dyDescent="0.3">
      <c r="A287" s="26">
        <f t="shared" si="22"/>
        <v>272</v>
      </c>
      <c r="B287" s="15" t="s">
        <v>51</v>
      </c>
      <c r="C287" s="40">
        <v>3</v>
      </c>
      <c r="D287" s="30" t="s">
        <v>987</v>
      </c>
      <c r="E287" s="15" t="s">
        <v>106</v>
      </c>
      <c r="F287" s="15" t="s">
        <v>54</v>
      </c>
      <c r="G287" s="15" t="s">
        <v>156</v>
      </c>
      <c r="H287" s="15" t="s">
        <v>107</v>
      </c>
      <c r="I287" s="106" t="s">
        <v>805</v>
      </c>
      <c r="J287" s="26" t="s">
        <v>17</v>
      </c>
      <c r="K287" s="26" t="s">
        <v>17</v>
      </c>
      <c r="L287" s="26" t="s">
        <v>17</v>
      </c>
      <c r="M287" s="26" t="s">
        <v>17</v>
      </c>
      <c r="N287" s="106" t="s">
        <v>960</v>
      </c>
      <c r="O287" s="16" t="s">
        <v>988</v>
      </c>
      <c r="P287" s="16" t="s">
        <v>989</v>
      </c>
      <c r="Q287" s="114" t="s">
        <v>963</v>
      </c>
      <c r="R287" s="25">
        <v>44564</v>
      </c>
      <c r="S287" s="28">
        <v>44926</v>
      </c>
      <c r="T287" s="26" t="s">
        <v>61</v>
      </c>
      <c r="U287" s="18">
        <v>1</v>
      </c>
      <c r="V287" s="18">
        <v>1</v>
      </c>
      <c r="W287" s="18">
        <v>1</v>
      </c>
      <c r="X287" s="18">
        <v>1</v>
      </c>
      <c r="Y287" s="18">
        <f t="shared" si="23"/>
        <v>4</v>
      </c>
      <c r="Z287" s="15" t="s">
        <v>62</v>
      </c>
      <c r="AA287" s="113" t="s">
        <v>964</v>
      </c>
    </row>
    <row r="288" spans="1:27" ht="409.6" thickBot="1" x14ac:dyDescent="0.3">
      <c r="A288" s="26">
        <f t="shared" si="22"/>
        <v>273</v>
      </c>
      <c r="B288" s="15" t="s">
        <v>51</v>
      </c>
      <c r="C288" s="15">
        <v>1</v>
      </c>
      <c r="D288" s="30" t="s">
        <v>105</v>
      </c>
      <c r="E288" s="15" t="s">
        <v>106</v>
      </c>
      <c r="F288" s="15" t="s">
        <v>54</v>
      </c>
      <c r="G288" s="15" t="s">
        <v>156</v>
      </c>
      <c r="H288" s="15" t="s">
        <v>107</v>
      </c>
      <c r="I288" s="106" t="s">
        <v>805</v>
      </c>
      <c r="J288" s="26" t="s">
        <v>17</v>
      </c>
      <c r="K288" s="26" t="s">
        <v>17</v>
      </c>
      <c r="L288" s="26" t="s">
        <v>17</v>
      </c>
      <c r="M288" s="26" t="s">
        <v>17</v>
      </c>
      <c r="N288" s="106" t="s">
        <v>960</v>
      </c>
      <c r="O288" s="16" t="s">
        <v>990</v>
      </c>
      <c r="P288" s="16" t="s">
        <v>991</v>
      </c>
      <c r="Q288" s="114" t="s">
        <v>963</v>
      </c>
      <c r="R288" s="25">
        <v>44564</v>
      </c>
      <c r="S288" s="28">
        <v>44926</v>
      </c>
      <c r="T288" s="26" t="s">
        <v>61</v>
      </c>
      <c r="U288" s="18">
        <v>100</v>
      </c>
      <c r="V288" s="18">
        <v>154</v>
      </c>
      <c r="W288" s="18">
        <v>154</v>
      </c>
      <c r="X288" s="18">
        <v>154</v>
      </c>
      <c r="Y288" s="18">
        <v>562</v>
      </c>
      <c r="Z288" s="15" t="s">
        <v>62</v>
      </c>
      <c r="AA288" s="113" t="s">
        <v>964</v>
      </c>
    </row>
    <row r="289" spans="1:27" ht="230.25" thickBot="1" x14ac:dyDescent="0.3">
      <c r="A289" s="26">
        <f t="shared" si="22"/>
        <v>274</v>
      </c>
      <c r="B289" s="15" t="s">
        <v>51</v>
      </c>
      <c r="C289" s="15">
        <v>2</v>
      </c>
      <c r="D289" s="20" t="s">
        <v>226</v>
      </c>
      <c r="E289" s="15" t="s">
        <v>106</v>
      </c>
      <c r="F289" s="15" t="s">
        <v>54</v>
      </c>
      <c r="G289" s="15" t="s">
        <v>156</v>
      </c>
      <c r="H289" s="15" t="s">
        <v>107</v>
      </c>
      <c r="I289" s="106" t="s">
        <v>805</v>
      </c>
      <c r="J289" s="26" t="s">
        <v>17</v>
      </c>
      <c r="K289" s="26" t="s">
        <v>17</v>
      </c>
      <c r="L289" s="26" t="s">
        <v>17</v>
      </c>
      <c r="M289" s="26" t="s">
        <v>17</v>
      </c>
      <c r="N289" s="106" t="s">
        <v>960</v>
      </c>
      <c r="O289" s="16" t="s">
        <v>992</v>
      </c>
      <c r="P289" s="16" t="s">
        <v>993</v>
      </c>
      <c r="Q289" s="114" t="s">
        <v>994</v>
      </c>
      <c r="R289" s="25">
        <v>44593</v>
      </c>
      <c r="S289" s="28">
        <v>44926</v>
      </c>
      <c r="T289" s="26" t="s">
        <v>61</v>
      </c>
      <c r="U289" s="18">
        <v>1</v>
      </c>
      <c r="V289" s="18">
        <v>5</v>
      </c>
      <c r="W289" s="18">
        <v>5</v>
      </c>
      <c r="X289" s="18">
        <v>2</v>
      </c>
      <c r="Y289" s="18">
        <v>13</v>
      </c>
      <c r="Z289" s="15" t="s">
        <v>62</v>
      </c>
      <c r="AA289" s="113" t="s">
        <v>964</v>
      </c>
    </row>
    <row r="290" spans="1:27" ht="89.25" x14ac:dyDescent="0.25">
      <c r="A290" s="26">
        <f t="shared" si="22"/>
        <v>275</v>
      </c>
      <c r="B290" s="15" t="s">
        <v>51</v>
      </c>
      <c r="C290" s="15">
        <v>7</v>
      </c>
      <c r="D290" s="30" t="s">
        <v>995</v>
      </c>
      <c r="E290" s="15" t="s">
        <v>106</v>
      </c>
      <c r="F290" s="15" t="s">
        <v>54</v>
      </c>
      <c r="G290" s="15" t="s">
        <v>55</v>
      </c>
      <c r="H290" s="15" t="s">
        <v>107</v>
      </c>
      <c r="I290" s="106" t="s">
        <v>805</v>
      </c>
      <c r="J290" s="26" t="s">
        <v>17</v>
      </c>
      <c r="K290" s="26" t="s">
        <v>17</v>
      </c>
      <c r="L290" s="26" t="s">
        <v>17</v>
      </c>
      <c r="M290" s="26" t="s">
        <v>17</v>
      </c>
      <c r="N290" s="106" t="s">
        <v>960</v>
      </c>
      <c r="O290" s="16" t="s">
        <v>996</v>
      </c>
      <c r="P290" s="16" t="s">
        <v>997</v>
      </c>
      <c r="Q290" s="114" t="s">
        <v>994</v>
      </c>
      <c r="R290" s="25">
        <v>44743</v>
      </c>
      <c r="S290" s="28">
        <v>44910</v>
      </c>
      <c r="T290" s="26" t="s">
        <v>61</v>
      </c>
      <c r="U290" s="18">
        <v>0</v>
      </c>
      <c r="V290" s="18">
        <v>0</v>
      </c>
      <c r="W290" s="18">
        <v>1</v>
      </c>
      <c r="X290" s="18">
        <v>0</v>
      </c>
      <c r="Y290" s="18">
        <f t="shared" si="23"/>
        <v>1</v>
      </c>
      <c r="Z290" s="15" t="s">
        <v>62</v>
      </c>
      <c r="AA290" s="113" t="s">
        <v>964</v>
      </c>
    </row>
    <row r="291" spans="1:27" ht="409.5" x14ac:dyDescent="0.25">
      <c r="A291" s="26">
        <f t="shared" si="22"/>
        <v>276</v>
      </c>
      <c r="B291" s="15" t="s">
        <v>51</v>
      </c>
      <c r="C291" s="15">
        <v>2</v>
      </c>
      <c r="D291" s="30" t="s">
        <v>221</v>
      </c>
      <c r="E291" s="15" t="s">
        <v>106</v>
      </c>
      <c r="F291" s="15" t="s">
        <v>54</v>
      </c>
      <c r="G291" s="15" t="s">
        <v>156</v>
      </c>
      <c r="H291" s="15" t="s">
        <v>107</v>
      </c>
      <c r="I291" s="15" t="s">
        <v>805</v>
      </c>
      <c r="J291" s="26" t="s">
        <v>17</v>
      </c>
      <c r="K291" s="26" t="s">
        <v>17</v>
      </c>
      <c r="L291" s="26" t="s">
        <v>17</v>
      </c>
      <c r="M291" s="26" t="s">
        <v>17</v>
      </c>
      <c r="N291" s="15" t="s">
        <v>998</v>
      </c>
      <c r="O291" s="16" t="s">
        <v>999</v>
      </c>
      <c r="P291" s="16" t="s">
        <v>1000</v>
      </c>
      <c r="Q291" s="16" t="s">
        <v>1001</v>
      </c>
      <c r="R291" s="25">
        <v>44564</v>
      </c>
      <c r="S291" s="28">
        <v>44926</v>
      </c>
      <c r="T291" s="26" t="s">
        <v>61</v>
      </c>
      <c r="U291" s="31">
        <v>2</v>
      </c>
      <c r="V291" s="18">
        <v>2</v>
      </c>
      <c r="W291" s="18">
        <v>2</v>
      </c>
      <c r="X291" s="18">
        <v>2</v>
      </c>
      <c r="Y291" s="18">
        <v>8</v>
      </c>
      <c r="Z291" s="15" t="s">
        <v>62</v>
      </c>
      <c r="AA291" s="32" t="s">
        <v>1002</v>
      </c>
    </row>
    <row r="292" spans="1:27" ht="409.5" x14ac:dyDescent="0.25">
      <c r="A292" s="26">
        <f t="shared" si="22"/>
        <v>277</v>
      </c>
      <c r="B292" s="15" t="s">
        <v>51</v>
      </c>
      <c r="C292" s="15">
        <v>2</v>
      </c>
      <c r="D292" s="30" t="s">
        <v>221</v>
      </c>
      <c r="E292" s="15" t="s">
        <v>106</v>
      </c>
      <c r="F292" s="15" t="s">
        <v>54</v>
      </c>
      <c r="G292" s="15" t="s">
        <v>55</v>
      </c>
      <c r="H292" s="15" t="s">
        <v>107</v>
      </c>
      <c r="I292" s="15" t="s">
        <v>805</v>
      </c>
      <c r="J292" s="26" t="s">
        <v>17</v>
      </c>
      <c r="K292" s="26" t="s">
        <v>17</v>
      </c>
      <c r="L292" s="26" t="s">
        <v>17</v>
      </c>
      <c r="M292" s="26" t="s">
        <v>17</v>
      </c>
      <c r="N292" s="15" t="s">
        <v>998</v>
      </c>
      <c r="O292" s="16" t="s">
        <v>1003</v>
      </c>
      <c r="P292" s="16" t="s">
        <v>1004</v>
      </c>
      <c r="Q292" s="16" t="s">
        <v>1001</v>
      </c>
      <c r="R292" s="17">
        <v>44565</v>
      </c>
      <c r="S292" s="28">
        <v>44926</v>
      </c>
      <c r="T292" s="26" t="s">
        <v>61</v>
      </c>
      <c r="U292" s="18">
        <v>1</v>
      </c>
      <c r="V292" s="18">
        <v>1</v>
      </c>
      <c r="W292" s="18">
        <v>1</v>
      </c>
      <c r="X292" s="18">
        <v>1</v>
      </c>
      <c r="Y292" s="18">
        <f>+SUM(U292:X292)</f>
        <v>4</v>
      </c>
      <c r="Z292" s="15" t="s">
        <v>62</v>
      </c>
      <c r="AA292" s="32" t="s">
        <v>1005</v>
      </c>
    </row>
    <row r="293" spans="1:27" ht="409.6" thickBot="1" x14ac:dyDescent="0.3">
      <c r="A293" s="26">
        <f t="shared" si="22"/>
        <v>278</v>
      </c>
      <c r="B293" s="19" t="s">
        <v>273</v>
      </c>
      <c r="C293" s="15">
        <v>2</v>
      </c>
      <c r="D293" s="20" t="s">
        <v>451</v>
      </c>
      <c r="E293" s="19" t="s">
        <v>106</v>
      </c>
      <c r="F293" s="19" t="s">
        <v>54</v>
      </c>
      <c r="G293" s="19" t="s">
        <v>313</v>
      </c>
      <c r="H293" s="15" t="s">
        <v>107</v>
      </c>
      <c r="I293" s="15" t="s">
        <v>805</v>
      </c>
      <c r="J293" s="26" t="s">
        <v>17</v>
      </c>
      <c r="K293" s="26" t="s">
        <v>17</v>
      </c>
      <c r="L293" s="26" t="s">
        <v>17</v>
      </c>
      <c r="M293" s="26" t="s">
        <v>17</v>
      </c>
      <c r="N293" s="15" t="s">
        <v>998</v>
      </c>
      <c r="O293" s="21" t="s">
        <v>1006</v>
      </c>
      <c r="P293" s="21" t="s">
        <v>1007</v>
      </c>
      <c r="Q293" s="21" t="s">
        <v>1001</v>
      </c>
      <c r="R293" s="17">
        <v>44565</v>
      </c>
      <c r="S293" s="28">
        <v>44926</v>
      </c>
      <c r="T293" s="26" t="s">
        <v>61</v>
      </c>
      <c r="U293" s="22">
        <v>2</v>
      </c>
      <c r="V293" s="22">
        <v>2</v>
      </c>
      <c r="W293" s="22">
        <v>2</v>
      </c>
      <c r="X293" s="22">
        <v>2</v>
      </c>
      <c r="Y293" s="22">
        <v>8</v>
      </c>
      <c r="Z293" s="15" t="s">
        <v>62</v>
      </c>
      <c r="AA293" s="24" t="s">
        <v>1008</v>
      </c>
    </row>
    <row r="294" spans="1:27" ht="409.6" thickBot="1" x14ac:dyDescent="0.3">
      <c r="A294" s="26">
        <f t="shared" si="22"/>
        <v>279</v>
      </c>
      <c r="B294" s="19" t="s">
        <v>79</v>
      </c>
      <c r="C294" s="15">
        <v>2</v>
      </c>
      <c r="D294" s="20" t="s">
        <v>226</v>
      </c>
      <c r="E294" s="19" t="s">
        <v>106</v>
      </c>
      <c r="F294" s="19" t="s">
        <v>54</v>
      </c>
      <c r="G294" s="19" t="s">
        <v>475</v>
      </c>
      <c r="H294" s="15" t="s">
        <v>107</v>
      </c>
      <c r="I294" s="15" t="s">
        <v>805</v>
      </c>
      <c r="J294" s="26" t="s">
        <v>17</v>
      </c>
      <c r="K294" s="26" t="s">
        <v>17</v>
      </c>
      <c r="L294" s="26" t="s">
        <v>17</v>
      </c>
      <c r="M294" s="26" t="s">
        <v>17</v>
      </c>
      <c r="N294" s="15" t="s">
        <v>998</v>
      </c>
      <c r="O294" s="21" t="s">
        <v>1009</v>
      </c>
      <c r="P294" s="21" t="s">
        <v>1010</v>
      </c>
      <c r="Q294" s="21" t="s">
        <v>1001</v>
      </c>
      <c r="R294" s="17">
        <v>44565</v>
      </c>
      <c r="S294" s="28">
        <v>44926</v>
      </c>
      <c r="T294" s="26" t="s">
        <v>61</v>
      </c>
      <c r="U294" s="22">
        <v>1</v>
      </c>
      <c r="V294" s="22">
        <v>1</v>
      </c>
      <c r="W294" s="22">
        <v>1</v>
      </c>
      <c r="X294" s="22">
        <v>1</v>
      </c>
      <c r="Y294" s="22">
        <f>+SUM(U294:X294)</f>
        <v>4</v>
      </c>
      <c r="Z294" s="15" t="s">
        <v>62</v>
      </c>
      <c r="AA294" s="24" t="s">
        <v>1011</v>
      </c>
    </row>
    <row r="295" spans="1:27" ht="179.25" thickBot="1" x14ac:dyDescent="0.3">
      <c r="A295" s="26">
        <f t="shared" si="22"/>
        <v>280</v>
      </c>
      <c r="B295" s="19" t="s">
        <v>322</v>
      </c>
      <c r="C295" s="15">
        <v>6</v>
      </c>
      <c r="D295" s="20" t="s">
        <v>493</v>
      </c>
      <c r="E295" s="19" t="s">
        <v>106</v>
      </c>
      <c r="F295" s="19" t="s">
        <v>54</v>
      </c>
      <c r="G295" s="19" t="s">
        <v>323</v>
      </c>
      <c r="H295" s="15" t="s">
        <v>107</v>
      </c>
      <c r="I295" s="15" t="s">
        <v>805</v>
      </c>
      <c r="J295" s="26" t="s">
        <v>17</v>
      </c>
      <c r="K295" s="26" t="s">
        <v>17</v>
      </c>
      <c r="L295" s="26" t="s">
        <v>17</v>
      </c>
      <c r="M295" s="26" t="s">
        <v>17</v>
      </c>
      <c r="N295" s="15" t="s">
        <v>998</v>
      </c>
      <c r="O295" s="21" t="s">
        <v>1012</v>
      </c>
      <c r="P295" s="21" t="s">
        <v>1013</v>
      </c>
      <c r="Q295" s="21" t="s">
        <v>1001</v>
      </c>
      <c r="R295" s="17">
        <v>44565</v>
      </c>
      <c r="S295" s="28">
        <v>44926</v>
      </c>
      <c r="T295" s="26" t="s">
        <v>61</v>
      </c>
      <c r="U295" s="22">
        <v>1</v>
      </c>
      <c r="V295" s="22">
        <v>1</v>
      </c>
      <c r="W295" s="22">
        <v>1</v>
      </c>
      <c r="X295" s="22">
        <v>1</v>
      </c>
      <c r="Y295" s="22">
        <f>+SUM(U295:X295)</f>
        <v>4</v>
      </c>
      <c r="Z295" s="15" t="s">
        <v>62</v>
      </c>
      <c r="AA295" s="24" t="s">
        <v>1014</v>
      </c>
    </row>
    <row r="296" spans="1:27" ht="153" x14ac:dyDescent="0.25">
      <c r="A296" s="26">
        <f t="shared" si="22"/>
        <v>281</v>
      </c>
      <c r="B296" s="15" t="s">
        <v>51</v>
      </c>
      <c r="C296" s="15">
        <v>2</v>
      </c>
      <c r="D296" s="30" t="s">
        <v>221</v>
      </c>
      <c r="E296" s="15" t="s">
        <v>106</v>
      </c>
      <c r="F296" s="15" t="s">
        <v>54</v>
      </c>
      <c r="G296" s="15" t="s">
        <v>156</v>
      </c>
      <c r="H296" s="15" t="s">
        <v>107</v>
      </c>
      <c r="I296" s="15" t="s">
        <v>805</v>
      </c>
      <c r="J296" s="26" t="s">
        <v>17</v>
      </c>
      <c r="K296" s="26" t="s">
        <v>17</v>
      </c>
      <c r="L296" s="26" t="s">
        <v>17</v>
      </c>
      <c r="M296" s="26" t="s">
        <v>17</v>
      </c>
      <c r="N296" s="15" t="s">
        <v>1015</v>
      </c>
      <c r="O296" s="16" t="s">
        <v>1016</v>
      </c>
      <c r="P296" s="16" t="s">
        <v>1017</v>
      </c>
      <c r="Q296" s="16" t="s">
        <v>305</v>
      </c>
      <c r="R296" s="25">
        <v>44593</v>
      </c>
      <c r="S296" s="17">
        <v>44773</v>
      </c>
      <c r="T296" s="26" t="s">
        <v>61</v>
      </c>
      <c r="U296" s="31">
        <v>2</v>
      </c>
      <c r="V296" s="18">
        <v>2</v>
      </c>
      <c r="W296" s="18">
        <v>0</v>
      </c>
      <c r="X296" s="18">
        <v>0</v>
      </c>
      <c r="Y296" s="18">
        <f>+SUM(U296:X296)</f>
        <v>4</v>
      </c>
      <c r="Z296" s="15" t="s">
        <v>62</v>
      </c>
      <c r="AA296" s="32" t="s">
        <v>1018</v>
      </c>
    </row>
    <row r="297" spans="1:27" ht="127.5" x14ac:dyDescent="0.25">
      <c r="A297" s="26">
        <f t="shared" si="22"/>
        <v>282</v>
      </c>
      <c r="B297" s="15" t="s">
        <v>51</v>
      </c>
      <c r="C297" s="15">
        <v>2</v>
      </c>
      <c r="D297" s="30" t="s">
        <v>451</v>
      </c>
      <c r="E297" s="15" t="s">
        <v>106</v>
      </c>
      <c r="F297" s="15" t="s">
        <v>452</v>
      </c>
      <c r="G297" s="15" t="s">
        <v>475</v>
      </c>
      <c r="H297" s="15" t="s">
        <v>107</v>
      </c>
      <c r="I297" s="15" t="s">
        <v>805</v>
      </c>
      <c r="J297" s="26" t="s">
        <v>17</v>
      </c>
      <c r="K297" s="26" t="s">
        <v>17</v>
      </c>
      <c r="L297" s="26" t="s">
        <v>17</v>
      </c>
      <c r="M297" s="26" t="s">
        <v>17</v>
      </c>
      <c r="N297" s="15" t="s">
        <v>1015</v>
      </c>
      <c r="O297" s="16" t="s">
        <v>1019</v>
      </c>
      <c r="P297" s="16" t="s">
        <v>1020</v>
      </c>
      <c r="Q297" s="16" t="s">
        <v>305</v>
      </c>
      <c r="R297" s="25">
        <v>44593</v>
      </c>
      <c r="S297" s="28">
        <v>44926</v>
      </c>
      <c r="T297" s="26" t="s">
        <v>61</v>
      </c>
      <c r="U297" s="18">
        <v>2</v>
      </c>
      <c r="V297" s="18">
        <v>2</v>
      </c>
      <c r="W297" s="18">
        <v>2</v>
      </c>
      <c r="X297" s="18">
        <v>2</v>
      </c>
      <c r="Y297" s="18">
        <f t="shared" ref="Y297:Y300" si="24">+SUM(U297:X297)</f>
        <v>8</v>
      </c>
      <c r="Z297" s="15" t="s">
        <v>62</v>
      </c>
      <c r="AA297" s="115" t="s">
        <v>1021</v>
      </c>
    </row>
    <row r="298" spans="1:27" ht="141" thickBot="1" x14ac:dyDescent="0.3">
      <c r="A298" s="26">
        <f t="shared" si="22"/>
        <v>283</v>
      </c>
      <c r="B298" s="15" t="s">
        <v>79</v>
      </c>
      <c r="C298" s="15">
        <v>2</v>
      </c>
      <c r="D298" s="20" t="s">
        <v>226</v>
      </c>
      <c r="E298" s="15" t="s">
        <v>106</v>
      </c>
      <c r="F298" s="15" t="s">
        <v>54</v>
      </c>
      <c r="G298" s="15" t="s">
        <v>163</v>
      </c>
      <c r="H298" s="15" t="s">
        <v>107</v>
      </c>
      <c r="I298" s="15" t="s">
        <v>805</v>
      </c>
      <c r="J298" s="26" t="s">
        <v>17</v>
      </c>
      <c r="K298" s="26" t="s">
        <v>17</v>
      </c>
      <c r="L298" s="26" t="s">
        <v>17</v>
      </c>
      <c r="M298" s="26" t="s">
        <v>17</v>
      </c>
      <c r="N298" s="15" t="s">
        <v>1015</v>
      </c>
      <c r="O298" s="16" t="s">
        <v>1022</v>
      </c>
      <c r="P298" s="16" t="s">
        <v>1023</v>
      </c>
      <c r="Q298" s="16" t="s">
        <v>1024</v>
      </c>
      <c r="R298" s="17">
        <v>44713</v>
      </c>
      <c r="S298" s="17">
        <v>44834</v>
      </c>
      <c r="T298" s="26" t="s">
        <v>61</v>
      </c>
      <c r="U298" s="18">
        <v>0</v>
      </c>
      <c r="V298" s="18">
        <v>2</v>
      </c>
      <c r="W298" s="18">
        <v>2</v>
      </c>
      <c r="X298" s="18">
        <v>0</v>
      </c>
      <c r="Y298" s="18">
        <f t="shared" si="24"/>
        <v>4</v>
      </c>
      <c r="Z298" s="15" t="s">
        <v>62</v>
      </c>
      <c r="AA298" s="32" t="s">
        <v>1025</v>
      </c>
    </row>
    <row r="299" spans="1:27" ht="127.5" x14ac:dyDescent="0.25">
      <c r="A299" s="26">
        <f t="shared" si="22"/>
        <v>284</v>
      </c>
      <c r="B299" s="15" t="s">
        <v>51</v>
      </c>
      <c r="C299" s="15">
        <v>7</v>
      </c>
      <c r="D299" s="30" t="s">
        <v>1026</v>
      </c>
      <c r="E299" s="15" t="s">
        <v>106</v>
      </c>
      <c r="F299" s="15" t="s">
        <v>54</v>
      </c>
      <c r="G299" s="15" t="s">
        <v>269</v>
      </c>
      <c r="H299" s="15" t="s">
        <v>107</v>
      </c>
      <c r="I299" s="15" t="s">
        <v>805</v>
      </c>
      <c r="J299" s="26" t="s">
        <v>17</v>
      </c>
      <c r="K299" s="26" t="s">
        <v>17</v>
      </c>
      <c r="L299" s="26" t="s">
        <v>17</v>
      </c>
      <c r="M299" s="26" t="s">
        <v>17</v>
      </c>
      <c r="N299" s="15" t="s">
        <v>1015</v>
      </c>
      <c r="O299" s="16" t="s">
        <v>1027</v>
      </c>
      <c r="P299" s="16" t="s">
        <v>1028</v>
      </c>
      <c r="Q299" s="16" t="s">
        <v>1029</v>
      </c>
      <c r="R299" s="17">
        <v>44713</v>
      </c>
      <c r="S299" s="17">
        <v>44865</v>
      </c>
      <c r="T299" s="26" t="s">
        <v>61</v>
      </c>
      <c r="U299" s="18">
        <v>0</v>
      </c>
      <c r="V299" s="18">
        <v>1</v>
      </c>
      <c r="W299" s="18">
        <v>0</v>
      </c>
      <c r="X299" s="18">
        <v>1</v>
      </c>
      <c r="Y299" s="18">
        <f t="shared" si="24"/>
        <v>2</v>
      </c>
      <c r="Z299" s="15" t="s">
        <v>62</v>
      </c>
      <c r="AA299" s="32" t="s">
        <v>1030</v>
      </c>
    </row>
    <row r="300" spans="1:27" ht="77.25" thickBot="1" x14ac:dyDescent="0.3">
      <c r="A300" s="26">
        <f t="shared" si="22"/>
        <v>285</v>
      </c>
      <c r="B300" s="19" t="s">
        <v>51</v>
      </c>
      <c r="C300" s="15">
        <v>6</v>
      </c>
      <c r="D300" s="20" t="s">
        <v>507</v>
      </c>
      <c r="E300" s="19" t="s">
        <v>106</v>
      </c>
      <c r="F300" s="19" t="s">
        <v>54</v>
      </c>
      <c r="G300" s="15" t="s">
        <v>156</v>
      </c>
      <c r="H300" s="15" t="s">
        <v>107</v>
      </c>
      <c r="I300" s="15" t="s">
        <v>805</v>
      </c>
      <c r="J300" s="26" t="s">
        <v>17</v>
      </c>
      <c r="K300" s="26" t="s">
        <v>17</v>
      </c>
      <c r="L300" s="26" t="s">
        <v>17</v>
      </c>
      <c r="M300" s="26" t="s">
        <v>17</v>
      </c>
      <c r="N300" s="15" t="s">
        <v>1015</v>
      </c>
      <c r="O300" s="21" t="s">
        <v>1031</v>
      </c>
      <c r="P300" s="21" t="s">
        <v>1032</v>
      </c>
      <c r="Q300" s="21" t="s">
        <v>1029</v>
      </c>
      <c r="R300" s="116">
        <v>44682</v>
      </c>
      <c r="S300" s="116">
        <v>44895</v>
      </c>
      <c r="T300" s="26" t="s">
        <v>61</v>
      </c>
      <c r="U300" s="18">
        <v>0</v>
      </c>
      <c r="V300" s="22">
        <v>1</v>
      </c>
      <c r="W300" s="18">
        <v>0</v>
      </c>
      <c r="X300" s="22">
        <v>1</v>
      </c>
      <c r="Y300" s="22">
        <f t="shared" si="24"/>
        <v>2</v>
      </c>
      <c r="Z300" s="15" t="s">
        <v>62</v>
      </c>
      <c r="AA300" s="24" t="s">
        <v>1033</v>
      </c>
    </row>
    <row r="301" spans="1:27" ht="204" x14ac:dyDescent="0.25">
      <c r="A301" s="26">
        <f t="shared" si="22"/>
        <v>286</v>
      </c>
      <c r="B301" s="15" t="s">
        <v>51</v>
      </c>
      <c r="C301" s="15">
        <v>2</v>
      </c>
      <c r="D301" s="30" t="s">
        <v>221</v>
      </c>
      <c r="E301" s="15" t="s">
        <v>106</v>
      </c>
      <c r="F301" s="15" t="s">
        <v>54</v>
      </c>
      <c r="G301" s="15" t="s">
        <v>156</v>
      </c>
      <c r="H301" s="15" t="s">
        <v>107</v>
      </c>
      <c r="I301" s="15" t="s">
        <v>805</v>
      </c>
      <c r="J301" s="26" t="s">
        <v>17</v>
      </c>
      <c r="K301" s="26" t="s">
        <v>17</v>
      </c>
      <c r="L301" s="26" t="s">
        <v>17</v>
      </c>
      <c r="M301" s="26" t="s">
        <v>17</v>
      </c>
      <c r="N301" s="15" t="s">
        <v>1034</v>
      </c>
      <c r="O301" s="16" t="s">
        <v>1035</v>
      </c>
      <c r="P301" s="16" t="s">
        <v>1036</v>
      </c>
      <c r="Q301" s="15" t="s">
        <v>1037</v>
      </c>
      <c r="R301" s="25">
        <v>44743</v>
      </c>
      <c r="S301" s="28">
        <v>44926</v>
      </c>
      <c r="T301" s="26" t="s">
        <v>61</v>
      </c>
      <c r="U301" s="31">
        <v>0</v>
      </c>
      <c r="V301" s="18">
        <v>0</v>
      </c>
      <c r="W301" s="18">
        <v>1</v>
      </c>
      <c r="X301" s="18">
        <v>0</v>
      </c>
      <c r="Y301" s="18">
        <v>1</v>
      </c>
      <c r="Z301" s="15" t="s">
        <v>62</v>
      </c>
      <c r="AA301" s="32" t="s">
        <v>1038</v>
      </c>
    </row>
    <row r="302" spans="1:27" ht="153.75" thickBot="1" x14ac:dyDescent="0.3">
      <c r="A302" s="26">
        <f t="shared" si="22"/>
        <v>287</v>
      </c>
      <c r="B302" s="15" t="s">
        <v>79</v>
      </c>
      <c r="C302" s="15">
        <v>2</v>
      </c>
      <c r="D302" s="20" t="s">
        <v>226</v>
      </c>
      <c r="E302" s="15" t="s">
        <v>106</v>
      </c>
      <c r="F302" s="15" t="s">
        <v>54</v>
      </c>
      <c r="G302" s="15" t="s">
        <v>475</v>
      </c>
      <c r="H302" s="15" t="s">
        <v>107</v>
      </c>
      <c r="I302" s="15" t="s">
        <v>805</v>
      </c>
      <c r="J302" s="26" t="s">
        <v>17</v>
      </c>
      <c r="K302" s="26" t="s">
        <v>17</v>
      </c>
      <c r="L302" s="26" t="s">
        <v>17</v>
      </c>
      <c r="M302" s="26" t="s">
        <v>17</v>
      </c>
      <c r="N302" s="15" t="s">
        <v>1034</v>
      </c>
      <c r="O302" s="16" t="s">
        <v>1039</v>
      </c>
      <c r="P302" s="16" t="s">
        <v>1040</v>
      </c>
      <c r="Q302" s="15" t="s">
        <v>1037</v>
      </c>
      <c r="R302" s="25">
        <v>44805</v>
      </c>
      <c r="S302" s="28">
        <v>44926</v>
      </c>
      <c r="T302" s="26" t="s">
        <v>61</v>
      </c>
      <c r="U302" s="18">
        <v>0</v>
      </c>
      <c r="V302" s="18">
        <v>1</v>
      </c>
      <c r="W302" s="18">
        <v>0</v>
      </c>
      <c r="X302" s="18">
        <v>0</v>
      </c>
      <c r="Y302" s="18">
        <v>1</v>
      </c>
      <c r="Z302" s="15" t="s">
        <v>62</v>
      </c>
      <c r="AA302" s="32" t="s">
        <v>1041</v>
      </c>
    </row>
    <row r="303" spans="1:27" ht="216.75" x14ac:dyDescent="0.25">
      <c r="A303" s="26">
        <f t="shared" si="22"/>
        <v>288</v>
      </c>
      <c r="B303" s="15" t="s">
        <v>230</v>
      </c>
      <c r="C303" s="15">
        <v>6</v>
      </c>
      <c r="D303" s="30" t="s">
        <v>447</v>
      </c>
      <c r="E303" s="15" t="s">
        <v>106</v>
      </c>
      <c r="F303" s="15" t="s">
        <v>54</v>
      </c>
      <c r="G303" s="15" t="s">
        <v>156</v>
      </c>
      <c r="H303" s="15" t="s">
        <v>107</v>
      </c>
      <c r="I303" s="15" t="s">
        <v>805</v>
      </c>
      <c r="J303" s="26" t="s">
        <v>17</v>
      </c>
      <c r="K303" s="26" t="s">
        <v>17</v>
      </c>
      <c r="L303" s="26" t="s">
        <v>17</v>
      </c>
      <c r="M303" s="26" t="s">
        <v>17</v>
      </c>
      <c r="N303" s="15" t="s">
        <v>1034</v>
      </c>
      <c r="O303" s="16" t="s">
        <v>1042</v>
      </c>
      <c r="P303" s="16" t="s">
        <v>1043</v>
      </c>
      <c r="Q303" s="15" t="s">
        <v>1037</v>
      </c>
      <c r="R303" s="17">
        <v>44621</v>
      </c>
      <c r="S303" s="28">
        <v>44926</v>
      </c>
      <c r="T303" s="26" t="s">
        <v>61</v>
      </c>
      <c r="U303" s="18">
        <v>1</v>
      </c>
      <c r="V303" s="18">
        <v>1</v>
      </c>
      <c r="W303" s="18">
        <v>1</v>
      </c>
      <c r="X303" s="18">
        <v>1</v>
      </c>
      <c r="Y303" s="18">
        <f t="shared" ref="Y303:Y304" si="25">+SUM(U303:X303)</f>
        <v>4</v>
      </c>
      <c r="Z303" s="15" t="s">
        <v>62</v>
      </c>
      <c r="AA303" s="32" t="s">
        <v>1044</v>
      </c>
    </row>
    <row r="304" spans="1:27" ht="331.5" x14ac:dyDescent="0.25">
      <c r="A304" s="26">
        <f t="shared" si="22"/>
        <v>289</v>
      </c>
      <c r="B304" s="15" t="s">
        <v>230</v>
      </c>
      <c r="C304" s="15">
        <v>6</v>
      </c>
      <c r="D304" s="30" t="s">
        <v>447</v>
      </c>
      <c r="E304" s="15" t="s">
        <v>106</v>
      </c>
      <c r="F304" s="15" t="s">
        <v>54</v>
      </c>
      <c r="G304" s="15" t="s">
        <v>55</v>
      </c>
      <c r="H304" s="15" t="s">
        <v>107</v>
      </c>
      <c r="I304" s="15" t="s">
        <v>805</v>
      </c>
      <c r="J304" s="26" t="s">
        <v>17</v>
      </c>
      <c r="K304" s="26" t="s">
        <v>17</v>
      </c>
      <c r="L304" s="26" t="s">
        <v>17</v>
      </c>
      <c r="M304" s="26" t="s">
        <v>17</v>
      </c>
      <c r="N304" s="15" t="s">
        <v>1034</v>
      </c>
      <c r="O304" s="117" t="s">
        <v>1045</v>
      </c>
      <c r="P304" s="117" t="s">
        <v>1046</v>
      </c>
      <c r="Q304" s="15" t="s">
        <v>1037</v>
      </c>
      <c r="R304" s="118">
        <v>44621</v>
      </c>
      <c r="S304" s="28">
        <v>44926</v>
      </c>
      <c r="T304" s="26" t="s">
        <v>61</v>
      </c>
      <c r="U304" s="48">
        <v>1</v>
      </c>
      <c r="V304" s="48">
        <v>1</v>
      </c>
      <c r="W304" s="48">
        <v>1</v>
      </c>
      <c r="X304" s="48">
        <v>1</v>
      </c>
      <c r="Y304" s="48">
        <f t="shared" si="25"/>
        <v>4</v>
      </c>
      <c r="Z304" s="15" t="s">
        <v>62</v>
      </c>
      <c r="AA304" s="38" t="s">
        <v>1047</v>
      </c>
    </row>
    <row r="305" spans="1:27" ht="409.5" x14ac:dyDescent="0.25">
      <c r="A305" s="26">
        <f t="shared" si="22"/>
        <v>290</v>
      </c>
      <c r="B305" s="13" t="s">
        <v>273</v>
      </c>
      <c r="C305" s="15">
        <v>2</v>
      </c>
      <c r="D305" s="14" t="s">
        <v>451</v>
      </c>
      <c r="E305" s="13" t="s">
        <v>106</v>
      </c>
      <c r="F305" s="13" t="s">
        <v>452</v>
      </c>
      <c r="G305" s="13" t="s">
        <v>313</v>
      </c>
      <c r="H305" s="15" t="s">
        <v>107</v>
      </c>
      <c r="I305" s="15" t="s">
        <v>805</v>
      </c>
      <c r="J305" s="26" t="s">
        <v>17</v>
      </c>
      <c r="K305" s="26" t="s">
        <v>17</v>
      </c>
      <c r="L305" s="26" t="s">
        <v>17</v>
      </c>
      <c r="M305" s="26" t="s">
        <v>17</v>
      </c>
      <c r="N305" s="15" t="s">
        <v>1034</v>
      </c>
      <c r="O305" s="117" t="s">
        <v>1048</v>
      </c>
      <c r="P305" s="117" t="s">
        <v>1049</v>
      </c>
      <c r="Q305" s="15" t="s">
        <v>1037</v>
      </c>
      <c r="R305" s="37">
        <v>44562</v>
      </c>
      <c r="S305" s="28">
        <v>44926</v>
      </c>
      <c r="T305" s="26" t="s">
        <v>61</v>
      </c>
      <c r="U305" s="48">
        <v>3</v>
      </c>
      <c r="V305" s="48">
        <v>3</v>
      </c>
      <c r="W305" s="48">
        <v>4</v>
      </c>
      <c r="X305" s="48">
        <v>4</v>
      </c>
      <c r="Y305" s="48">
        <v>14</v>
      </c>
      <c r="Z305" s="15" t="s">
        <v>62</v>
      </c>
      <c r="AA305" s="38" t="s">
        <v>1050</v>
      </c>
    </row>
    <row r="306" spans="1:27" ht="204.75" thickBot="1" x14ac:dyDescent="0.3">
      <c r="A306" s="26">
        <f t="shared" si="22"/>
        <v>291</v>
      </c>
      <c r="B306" s="13" t="s">
        <v>79</v>
      </c>
      <c r="C306" s="15">
        <v>2</v>
      </c>
      <c r="D306" s="20" t="s">
        <v>226</v>
      </c>
      <c r="E306" s="13" t="s">
        <v>106</v>
      </c>
      <c r="F306" s="13" t="s">
        <v>54</v>
      </c>
      <c r="G306" s="15" t="s">
        <v>156</v>
      </c>
      <c r="H306" s="15" t="s">
        <v>107</v>
      </c>
      <c r="I306" s="15" t="s">
        <v>805</v>
      </c>
      <c r="J306" s="26" t="s">
        <v>17</v>
      </c>
      <c r="K306" s="26" t="s">
        <v>17</v>
      </c>
      <c r="L306" s="26" t="s">
        <v>17</v>
      </c>
      <c r="M306" s="26" t="s">
        <v>17</v>
      </c>
      <c r="N306" s="15" t="s">
        <v>1034</v>
      </c>
      <c r="O306" s="117" t="s">
        <v>1051</v>
      </c>
      <c r="P306" s="117" t="s">
        <v>1052</v>
      </c>
      <c r="Q306" s="15" t="s">
        <v>1037</v>
      </c>
      <c r="R306" s="118">
        <v>44621</v>
      </c>
      <c r="S306" s="28">
        <v>44926</v>
      </c>
      <c r="T306" s="26" t="s">
        <v>61</v>
      </c>
      <c r="U306" s="48">
        <v>0</v>
      </c>
      <c r="V306" s="48">
        <v>2</v>
      </c>
      <c r="W306" s="48">
        <v>2</v>
      </c>
      <c r="X306" s="48">
        <v>0</v>
      </c>
      <c r="Y306" s="48">
        <f t="shared" ref="Y306" si="26">+SUM(U306:X306)</f>
        <v>4</v>
      </c>
      <c r="Z306" s="15" t="s">
        <v>62</v>
      </c>
      <c r="AA306" s="38" t="s">
        <v>1053</v>
      </c>
    </row>
    <row r="307" spans="1:27" ht="178.5" x14ac:dyDescent="0.25">
      <c r="A307" s="26">
        <f t="shared" si="22"/>
        <v>292</v>
      </c>
      <c r="B307" s="13" t="s">
        <v>51</v>
      </c>
      <c r="C307" s="15">
        <v>4</v>
      </c>
      <c r="D307" s="14" t="s">
        <v>460</v>
      </c>
      <c r="E307" s="13" t="s">
        <v>155</v>
      </c>
      <c r="F307" s="13" t="s">
        <v>54</v>
      </c>
      <c r="G307" s="15" t="s">
        <v>156</v>
      </c>
      <c r="H307" s="15" t="s">
        <v>107</v>
      </c>
      <c r="I307" s="15" t="s">
        <v>805</v>
      </c>
      <c r="J307" s="26" t="s">
        <v>17</v>
      </c>
      <c r="K307" s="26" t="s">
        <v>17</v>
      </c>
      <c r="L307" s="26" t="s">
        <v>17</v>
      </c>
      <c r="M307" s="26" t="s">
        <v>17</v>
      </c>
      <c r="N307" s="15" t="s">
        <v>1034</v>
      </c>
      <c r="O307" s="117" t="s">
        <v>1054</v>
      </c>
      <c r="P307" s="117" t="s">
        <v>1055</v>
      </c>
      <c r="Q307" s="13" t="s">
        <v>1056</v>
      </c>
      <c r="R307" s="118">
        <v>44621</v>
      </c>
      <c r="S307" s="28">
        <v>44926</v>
      </c>
      <c r="T307" s="26" t="s">
        <v>61</v>
      </c>
      <c r="U307" s="48">
        <v>1</v>
      </c>
      <c r="V307" s="48">
        <v>1</v>
      </c>
      <c r="W307" s="48">
        <v>1</v>
      </c>
      <c r="X307" s="48">
        <v>1</v>
      </c>
      <c r="Y307" s="48">
        <v>4</v>
      </c>
      <c r="Z307" s="15" t="s">
        <v>62</v>
      </c>
      <c r="AA307" s="38" t="s">
        <v>1057</v>
      </c>
    </row>
    <row r="308" spans="1:27" ht="165.75" x14ac:dyDescent="0.25">
      <c r="A308" s="26">
        <f t="shared" si="22"/>
        <v>293</v>
      </c>
      <c r="B308" s="13" t="s">
        <v>51</v>
      </c>
      <c r="C308" s="15">
        <v>4</v>
      </c>
      <c r="D308" s="14" t="s">
        <v>460</v>
      </c>
      <c r="E308" s="13" t="s">
        <v>155</v>
      </c>
      <c r="F308" s="13" t="s">
        <v>54</v>
      </c>
      <c r="G308" s="15" t="s">
        <v>156</v>
      </c>
      <c r="H308" s="15" t="s">
        <v>107</v>
      </c>
      <c r="I308" s="15" t="s">
        <v>805</v>
      </c>
      <c r="J308" s="26" t="s">
        <v>17</v>
      </c>
      <c r="K308" s="26" t="s">
        <v>17</v>
      </c>
      <c r="L308" s="26" t="s">
        <v>17</v>
      </c>
      <c r="M308" s="26" t="s">
        <v>17</v>
      </c>
      <c r="N308" s="15" t="s">
        <v>1034</v>
      </c>
      <c r="O308" s="117" t="s">
        <v>1058</v>
      </c>
      <c r="P308" s="117" t="s">
        <v>1059</v>
      </c>
      <c r="Q308" s="15" t="s">
        <v>1037</v>
      </c>
      <c r="R308" s="37">
        <v>44562</v>
      </c>
      <c r="S308" s="28">
        <v>44926</v>
      </c>
      <c r="T308" s="26" t="s">
        <v>61</v>
      </c>
      <c r="U308" s="48">
        <v>3</v>
      </c>
      <c r="V308" s="48">
        <v>3</v>
      </c>
      <c r="W308" s="48">
        <v>3</v>
      </c>
      <c r="X308" s="48">
        <v>3</v>
      </c>
      <c r="Y308" s="48">
        <v>12</v>
      </c>
      <c r="Z308" s="15" t="s">
        <v>62</v>
      </c>
      <c r="AA308" s="38" t="s">
        <v>1060</v>
      </c>
    </row>
    <row r="309" spans="1:27" ht="191.25" x14ac:dyDescent="0.25">
      <c r="A309" s="26">
        <f t="shared" si="22"/>
        <v>294</v>
      </c>
      <c r="B309" s="15" t="s">
        <v>51</v>
      </c>
      <c r="C309" s="15">
        <v>4</v>
      </c>
      <c r="D309" s="30" t="s">
        <v>460</v>
      </c>
      <c r="E309" s="15" t="s">
        <v>155</v>
      </c>
      <c r="F309" s="15" t="s">
        <v>54</v>
      </c>
      <c r="G309" s="15" t="s">
        <v>156</v>
      </c>
      <c r="H309" s="15" t="s">
        <v>107</v>
      </c>
      <c r="I309" s="15" t="s">
        <v>805</v>
      </c>
      <c r="J309" s="26" t="s">
        <v>17</v>
      </c>
      <c r="K309" s="26" t="s">
        <v>17</v>
      </c>
      <c r="L309" s="26" t="s">
        <v>17</v>
      </c>
      <c r="M309" s="26" t="s">
        <v>17</v>
      </c>
      <c r="N309" s="15" t="s">
        <v>1034</v>
      </c>
      <c r="O309" s="16" t="s">
        <v>1061</v>
      </c>
      <c r="P309" s="16" t="s">
        <v>1062</v>
      </c>
      <c r="Q309" s="15" t="s">
        <v>1037</v>
      </c>
      <c r="R309" s="17">
        <v>44652</v>
      </c>
      <c r="S309" s="28">
        <v>44926</v>
      </c>
      <c r="T309" s="26" t="s">
        <v>61</v>
      </c>
      <c r="U309" s="18">
        <v>0</v>
      </c>
      <c r="V309" s="18">
        <v>1</v>
      </c>
      <c r="W309" s="18">
        <v>0</v>
      </c>
      <c r="X309" s="18">
        <v>1</v>
      </c>
      <c r="Y309" s="18">
        <v>2</v>
      </c>
      <c r="Z309" s="15" t="s">
        <v>62</v>
      </c>
      <c r="AA309" s="15" t="s">
        <v>1063</v>
      </c>
    </row>
    <row r="310" spans="1:27" ht="409.5" x14ac:dyDescent="0.25">
      <c r="A310" s="26">
        <f t="shared" si="22"/>
        <v>295</v>
      </c>
      <c r="B310" s="15" t="s">
        <v>51</v>
      </c>
      <c r="C310" s="15">
        <v>2</v>
      </c>
      <c r="D310" s="30" t="s">
        <v>278</v>
      </c>
      <c r="E310" s="15" t="s">
        <v>106</v>
      </c>
      <c r="F310" s="15" t="s">
        <v>54</v>
      </c>
      <c r="G310" s="15" t="s">
        <v>313</v>
      </c>
      <c r="H310" s="15" t="s">
        <v>107</v>
      </c>
      <c r="I310" s="15" t="s">
        <v>805</v>
      </c>
      <c r="J310" s="26" t="s">
        <v>17</v>
      </c>
      <c r="K310" s="26" t="s">
        <v>17</v>
      </c>
      <c r="L310" s="26" t="s">
        <v>17</v>
      </c>
      <c r="M310" s="26" t="s">
        <v>17</v>
      </c>
      <c r="N310" s="15" t="s">
        <v>1064</v>
      </c>
      <c r="O310" s="16" t="s">
        <v>1065</v>
      </c>
      <c r="P310" s="16" t="s">
        <v>1066</v>
      </c>
      <c r="Q310" s="16" t="s">
        <v>1067</v>
      </c>
      <c r="R310" s="25">
        <v>44593</v>
      </c>
      <c r="S310" s="28">
        <v>44926</v>
      </c>
      <c r="T310" s="26" t="s">
        <v>61</v>
      </c>
      <c r="U310" s="31">
        <v>1</v>
      </c>
      <c r="V310" s="18">
        <v>1</v>
      </c>
      <c r="W310" s="18">
        <v>0</v>
      </c>
      <c r="X310" s="18">
        <v>0</v>
      </c>
      <c r="Y310" s="18">
        <f>+SUM(U310:X310)</f>
        <v>2</v>
      </c>
      <c r="Z310" s="15" t="s">
        <v>62</v>
      </c>
      <c r="AA310" s="32" t="s">
        <v>1068</v>
      </c>
    </row>
    <row r="311" spans="1:27" ht="165.75" x14ac:dyDescent="0.25">
      <c r="A311" s="26">
        <f t="shared" si="22"/>
        <v>296</v>
      </c>
      <c r="B311" s="13" t="s">
        <v>51</v>
      </c>
      <c r="C311" s="15">
        <v>2</v>
      </c>
      <c r="D311" s="30" t="s">
        <v>278</v>
      </c>
      <c r="E311" s="13" t="s">
        <v>106</v>
      </c>
      <c r="F311" s="13" t="s">
        <v>54</v>
      </c>
      <c r="G311" s="15" t="s">
        <v>156</v>
      </c>
      <c r="H311" s="15" t="s">
        <v>107</v>
      </c>
      <c r="I311" s="15" t="s">
        <v>805</v>
      </c>
      <c r="J311" s="26" t="s">
        <v>17</v>
      </c>
      <c r="K311" s="26" t="s">
        <v>17</v>
      </c>
      <c r="L311" s="26" t="s">
        <v>17</v>
      </c>
      <c r="M311" s="26" t="s">
        <v>17</v>
      </c>
      <c r="N311" s="15" t="s">
        <v>1064</v>
      </c>
      <c r="O311" s="16" t="s">
        <v>1069</v>
      </c>
      <c r="P311" s="16" t="s">
        <v>1070</v>
      </c>
      <c r="Q311" s="16" t="s">
        <v>1067</v>
      </c>
      <c r="R311" s="25">
        <v>44593</v>
      </c>
      <c r="S311" s="28">
        <v>44926</v>
      </c>
      <c r="T311" s="26" t="s">
        <v>61</v>
      </c>
      <c r="U311" s="48">
        <v>1</v>
      </c>
      <c r="V311" s="48">
        <v>1</v>
      </c>
      <c r="W311" s="48">
        <v>1</v>
      </c>
      <c r="X311" s="48">
        <v>1</v>
      </c>
      <c r="Y311" s="18">
        <f>+SUM(U311:X311)</f>
        <v>4</v>
      </c>
      <c r="Z311" s="15" t="s">
        <v>62</v>
      </c>
      <c r="AA311" s="38" t="s">
        <v>1071</v>
      </c>
    </row>
    <row r="312" spans="1:27" ht="255" x14ac:dyDescent="0.25">
      <c r="A312" s="26">
        <f t="shared" si="22"/>
        <v>297</v>
      </c>
      <c r="B312" s="13" t="s">
        <v>51</v>
      </c>
      <c r="C312" s="15">
        <v>2</v>
      </c>
      <c r="D312" s="30" t="s">
        <v>278</v>
      </c>
      <c r="E312" s="13" t="s">
        <v>106</v>
      </c>
      <c r="F312" s="13" t="s">
        <v>54</v>
      </c>
      <c r="G312" s="15" t="s">
        <v>156</v>
      </c>
      <c r="H312" s="15" t="s">
        <v>107</v>
      </c>
      <c r="I312" s="15" t="s">
        <v>805</v>
      </c>
      <c r="J312" s="26" t="s">
        <v>17</v>
      </c>
      <c r="K312" s="26" t="s">
        <v>17</v>
      </c>
      <c r="L312" s="26" t="s">
        <v>17</v>
      </c>
      <c r="M312" s="26" t="s">
        <v>17</v>
      </c>
      <c r="N312" s="15" t="s">
        <v>1064</v>
      </c>
      <c r="O312" s="16" t="s">
        <v>1072</v>
      </c>
      <c r="P312" s="16" t="s">
        <v>1073</v>
      </c>
      <c r="Q312" s="16" t="s">
        <v>1067</v>
      </c>
      <c r="R312" s="25">
        <v>44593</v>
      </c>
      <c r="S312" s="28">
        <v>44926</v>
      </c>
      <c r="T312" s="26" t="s">
        <v>61</v>
      </c>
      <c r="U312" s="48">
        <v>1</v>
      </c>
      <c r="V312" s="48">
        <v>1</v>
      </c>
      <c r="W312" s="48">
        <v>1</v>
      </c>
      <c r="X312" s="48">
        <v>1</v>
      </c>
      <c r="Y312" s="18">
        <f>+SUM(U312:X312)</f>
        <v>4</v>
      </c>
      <c r="Z312" s="15" t="s">
        <v>62</v>
      </c>
      <c r="AA312" s="38" t="s">
        <v>1074</v>
      </c>
    </row>
    <row r="313" spans="1:27" ht="127.5" x14ac:dyDescent="0.25">
      <c r="A313" s="26">
        <f t="shared" si="22"/>
        <v>298</v>
      </c>
      <c r="B313" s="13" t="s">
        <v>51</v>
      </c>
      <c r="C313" s="15">
        <v>2</v>
      </c>
      <c r="D313" s="30" t="s">
        <v>278</v>
      </c>
      <c r="E313" s="13" t="s">
        <v>106</v>
      </c>
      <c r="F313" s="13" t="s">
        <v>54</v>
      </c>
      <c r="G313" s="13" t="s">
        <v>1075</v>
      </c>
      <c r="H313" s="15" t="s">
        <v>107</v>
      </c>
      <c r="I313" s="15" t="s">
        <v>805</v>
      </c>
      <c r="J313" s="26" t="s">
        <v>17</v>
      </c>
      <c r="K313" s="26" t="s">
        <v>17</v>
      </c>
      <c r="L313" s="26" t="s">
        <v>17</v>
      </c>
      <c r="M313" s="26" t="s">
        <v>17</v>
      </c>
      <c r="N313" s="15" t="s">
        <v>1064</v>
      </c>
      <c r="O313" s="16" t="s">
        <v>1076</v>
      </c>
      <c r="P313" s="16" t="s">
        <v>1077</v>
      </c>
      <c r="Q313" s="16" t="s">
        <v>1067</v>
      </c>
      <c r="R313" s="25">
        <v>44593</v>
      </c>
      <c r="S313" s="28">
        <v>44926</v>
      </c>
      <c r="T313" s="26" t="s">
        <v>61</v>
      </c>
      <c r="U313" s="48">
        <v>2</v>
      </c>
      <c r="V313" s="48">
        <v>2</v>
      </c>
      <c r="W313" s="48">
        <v>0</v>
      </c>
      <c r="X313" s="48">
        <v>0</v>
      </c>
      <c r="Y313" s="18">
        <f>+SUM(U313:X313)</f>
        <v>4</v>
      </c>
      <c r="Z313" s="15" t="s">
        <v>62</v>
      </c>
      <c r="AA313" s="38" t="s">
        <v>1078</v>
      </c>
    </row>
    <row r="314" spans="1:27" ht="216.75" x14ac:dyDescent="0.25">
      <c r="A314" s="26">
        <f t="shared" si="22"/>
        <v>299</v>
      </c>
      <c r="B314" s="13" t="s">
        <v>51</v>
      </c>
      <c r="C314" s="13">
        <v>1</v>
      </c>
      <c r="D314" s="14" t="s">
        <v>898</v>
      </c>
      <c r="E314" s="13" t="s">
        <v>106</v>
      </c>
      <c r="F314" s="13" t="s">
        <v>54</v>
      </c>
      <c r="G314" s="13" t="s">
        <v>149</v>
      </c>
      <c r="H314" s="15" t="s">
        <v>107</v>
      </c>
      <c r="I314" s="15" t="s">
        <v>805</v>
      </c>
      <c r="J314" s="26" t="s">
        <v>17</v>
      </c>
      <c r="K314" s="26" t="s">
        <v>17</v>
      </c>
      <c r="L314" s="26" t="s">
        <v>17</v>
      </c>
      <c r="M314" s="26" t="s">
        <v>17</v>
      </c>
      <c r="N314" s="15" t="s">
        <v>1064</v>
      </c>
      <c r="O314" s="16" t="s">
        <v>1079</v>
      </c>
      <c r="P314" s="16" t="s">
        <v>1080</v>
      </c>
      <c r="Q314" s="16" t="s">
        <v>1067</v>
      </c>
      <c r="R314" s="25">
        <v>44593</v>
      </c>
      <c r="S314" s="28">
        <v>44926</v>
      </c>
      <c r="T314" s="26" t="s">
        <v>61</v>
      </c>
      <c r="U314" s="48">
        <v>1</v>
      </c>
      <c r="V314" s="48">
        <v>1</v>
      </c>
      <c r="W314" s="48">
        <v>1</v>
      </c>
      <c r="X314" s="48">
        <v>1</v>
      </c>
      <c r="Y314" s="18">
        <f>+SUM(U314:X314)</f>
        <v>4</v>
      </c>
      <c r="Z314" s="15" t="s">
        <v>62</v>
      </c>
      <c r="AA314" s="38" t="s">
        <v>1081</v>
      </c>
    </row>
    <row r="315" spans="1:27" ht="357.75" thickBot="1" x14ac:dyDescent="0.3">
      <c r="A315" s="26">
        <f t="shared" si="22"/>
        <v>300</v>
      </c>
      <c r="B315" s="15" t="s">
        <v>51</v>
      </c>
      <c r="C315" s="15">
        <v>2</v>
      </c>
      <c r="D315" s="20" t="s">
        <v>226</v>
      </c>
      <c r="E315" s="15" t="s">
        <v>106</v>
      </c>
      <c r="F315" s="15" t="s">
        <v>54</v>
      </c>
      <c r="G315" s="15" t="s">
        <v>313</v>
      </c>
      <c r="H315" s="15" t="s">
        <v>107</v>
      </c>
      <c r="I315" s="15" t="s">
        <v>805</v>
      </c>
      <c r="J315" s="26" t="s">
        <v>17</v>
      </c>
      <c r="K315" s="26" t="s">
        <v>17</v>
      </c>
      <c r="L315" s="26" t="s">
        <v>17</v>
      </c>
      <c r="M315" s="26" t="s">
        <v>17</v>
      </c>
      <c r="N315" s="15" t="s">
        <v>1064</v>
      </c>
      <c r="O315" s="16" t="s">
        <v>1082</v>
      </c>
      <c r="P315" s="16" t="s">
        <v>1083</v>
      </c>
      <c r="Q315" s="16" t="s">
        <v>1067</v>
      </c>
      <c r="R315" s="25">
        <v>44593</v>
      </c>
      <c r="S315" s="28">
        <v>44926</v>
      </c>
      <c r="T315" s="26" t="s">
        <v>61</v>
      </c>
      <c r="U315" s="18">
        <v>1</v>
      </c>
      <c r="V315" s="18">
        <v>1</v>
      </c>
      <c r="W315" s="18">
        <v>1</v>
      </c>
      <c r="X315" s="18">
        <v>1</v>
      </c>
      <c r="Y315" s="18">
        <f t="shared" ref="Y315:Y320" si="27">+SUM(U315:X315)</f>
        <v>4</v>
      </c>
      <c r="Z315" s="15" t="s">
        <v>62</v>
      </c>
      <c r="AA315" s="32" t="s">
        <v>1084</v>
      </c>
    </row>
    <row r="316" spans="1:27" ht="204" x14ac:dyDescent="0.25">
      <c r="A316" s="26">
        <f t="shared" si="22"/>
        <v>301</v>
      </c>
      <c r="B316" s="15" t="s">
        <v>51</v>
      </c>
      <c r="C316" s="15">
        <v>2</v>
      </c>
      <c r="D316" s="30" t="s">
        <v>221</v>
      </c>
      <c r="E316" s="15" t="s">
        <v>106</v>
      </c>
      <c r="F316" s="15" t="s">
        <v>54</v>
      </c>
      <c r="G316" s="15" t="s">
        <v>313</v>
      </c>
      <c r="H316" s="15" t="s">
        <v>107</v>
      </c>
      <c r="I316" s="15" t="s">
        <v>805</v>
      </c>
      <c r="J316" s="26" t="s">
        <v>17</v>
      </c>
      <c r="K316" s="26" t="s">
        <v>17</v>
      </c>
      <c r="L316" s="26" t="s">
        <v>17</v>
      </c>
      <c r="M316" s="26" t="s">
        <v>17</v>
      </c>
      <c r="N316" s="15" t="s">
        <v>1064</v>
      </c>
      <c r="O316" s="16" t="s">
        <v>1085</v>
      </c>
      <c r="P316" s="16" t="s">
        <v>1086</v>
      </c>
      <c r="Q316" s="16" t="s">
        <v>1087</v>
      </c>
      <c r="R316" s="17">
        <v>44652</v>
      </c>
      <c r="S316" s="17">
        <v>44885</v>
      </c>
      <c r="T316" s="26" t="s">
        <v>61</v>
      </c>
      <c r="U316" s="31">
        <v>0</v>
      </c>
      <c r="V316" s="18">
        <v>2</v>
      </c>
      <c r="W316" s="18">
        <v>1</v>
      </c>
      <c r="X316" s="18">
        <v>1</v>
      </c>
      <c r="Y316" s="18">
        <f t="shared" si="27"/>
        <v>4</v>
      </c>
      <c r="Z316" s="15" t="s">
        <v>62</v>
      </c>
      <c r="AA316" s="32" t="s">
        <v>1088</v>
      </c>
    </row>
    <row r="317" spans="1:27" ht="293.25" x14ac:dyDescent="0.25">
      <c r="A317" s="26">
        <f t="shared" si="22"/>
        <v>302</v>
      </c>
      <c r="B317" s="15" t="s">
        <v>51</v>
      </c>
      <c r="C317" s="15">
        <v>2</v>
      </c>
      <c r="D317" s="30" t="s">
        <v>221</v>
      </c>
      <c r="E317" s="15" t="s">
        <v>106</v>
      </c>
      <c r="F317" s="15" t="s">
        <v>54</v>
      </c>
      <c r="G317" s="15" t="s">
        <v>163</v>
      </c>
      <c r="H317" s="15" t="s">
        <v>107</v>
      </c>
      <c r="I317" s="15" t="s">
        <v>805</v>
      </c>
      <c r="J317" s="26" t="s">
        <v>17</v>
      </c>
      <c r="K317" s="26" t="s">
        <v>17</v>
      </c>
      <c r="L317" s="26" t="s">
        <v>17</v>
      </c>
      <c r="M317" s="26" t="s">
        <v>17</v>
      </c>
      <c r="N317" s="15" t="s">
        <v>1064</v>
      </c>
      <c r="O317" s="16" t="s">
        <v>1089</v>
      </c>
      <c r="P317" s="16" t="s">
        <v>1090</v>
      </c>
      <c r="Q317" s="16" t="s">
        <v>1087</v>
      </c>
      <c r="R317" s="25">
        <v>44593</v>
      </c>
      <c r="S317" s="28">
        <v>44926</v>
      </c>
      <c r="T317" s="26" t="s">
        <v>61</v>
      </c>
      <c r="U317" s="18">
        <v>2</v>
      </c>
      <c r="V317" s="18">
        <v>1</v>
      </c>
      <c r="W317" s="18">
        <v>1</v>
      </c>
      <c r="X317" s="18">
        <v>1</v>
      </c>
      <c r="Y317" s="18">
        <f t="shared" si="27"/>
        <v>5</v>
      </c>
      <c r="Z317" s="15" t="s">
        <v>62</v>
      </c>
      <c r="AA317" s="32" t="s">
        <v>1091</v>
      </c>
    </row>
    <row r="318" spans="1:27" ht="267.75" x14ac:dyDescent="0.25">
      <c r="A318" s="26">
        <f t="shared" si="22"/>
        <v>303</v>
      </c>
      <c r="B318" s="15" t="s">
        <v>51</v>
      </c>
      <c r="C318" s="15">
        <v>4</v>
      </c>
      <c r="D318" s="15" t="s">
        <v>460</v>
      </c>
      <c r="E318" s="15" t="s">
        <v>106</v>
      </c>
      <c r="F318" s="15" t="s">
        <v>54</v>
      </c>
      <c r="G318" s="15" t="s">
        <v>149</v>
      </c>
      <c r="H318" s="15" t="s">
        <v>107</v>
      </c>
      <c r="I318" s="15" t="s">
        <v>805</v>
      </c>
      <c r="J318" s="26" t="s">
        <v>17</v>
      </c>
      <c r="K318" s="26" t="s">
        <v>17</v>
      </c>
      <c r="L318" s="26" t="s">
        <v>17</v>
      </c>
      <c r="M318" s="26" t="s">
        <v>17</v>
      </c>
      <c r="N318" s="15" t="s">
        <v>1064</v>
      </c>
      <c r="O318" s="16" t="s">
        <v>1092</v>
      </c>
      <c r="P318" s="16" t="s">
        <v>1093</v>
      </c>
      <c r="Q318" s="16" t="s">
        <v>1087</v>
      </c>
      <c r="R318" s="25">
        <v>44593</v>
      </c>
      <c r="S318" s="28">
        <v>44926</v>
      </c>
      <c r="T318" s="26" t="s">
        <v>61</v>
      </c>
      <c r="U318" s="18">
        <v>1</v>
      </c>
      <c r="V318" s="18">
        <v>1</v>
      </c>
      <c r="W318" s="18">
        <v>1</v>
      </c>
      <c r="X318" s="18">
        <v>1</v>
      </c>
      <c r="Y318" s="18">
        <f t="shared" si="27"/>
        <v>4</v>
      </c>
      <c r="Z318" s="15" t="s">
        <v>62</v>
      </c>
      <c r="AA318" s="32" t="s">
        <v>1094</v>
      </c>
    </row>
    <row r="319" spans="1:27" ht="331.5" x14ac:dyDescent="0.25">
      <c r="A319" s="26">
        <f t="shared" si="22"/>
        <v>304</v>
      </c>
      <c r="B319" s="15" t="s">
        <v>51</v>
      </c>
      <c r="C319" s="15">
        <v>4</v>
      </c>
      <c r="D319" s="15" t="s">
        <v>460</v>
      </c>
      <c r="E319" s="15" t="s">
        <v>106</v>
      </c>
      <c r="F319" s="15" t="s">
        <v>54</v>
      </c>
      <c r="G319" s="15" t="s">
        <v>149</v>
      </c>
      <c r="H319" s="15" t="s">
        <v>107</v>
      </c>
      <c r="I319" s="15" t="s">
        <v>805</v>
      </c>
      <c r="J319" s="26" t="s">
        <v>17</v>
      </c>
      <c r="K319" s="26" t="s">
        <v>17</v>
      </c>
      <c r="L319" s="26" t="s">
        <v>17</v>
      </c>
      <c r="M319" s="26" t="s">
        <v>17</v>
      </c>
      <c r="N319" s="15" t="s">
        <v>1064</v>
      </c>
      <c r="O319" s="16" t="s">
        <v>1095</v>
      </c>
      <c r="P319" s="16" t="s">
        <v>1096</v>
      </c>
      <c r="Q319" s="15" t="s">
        <v>1087</v>
      </c>
      <c r="R319" s="25">
        <v>44593</v>
      </c>
      <c r="S319" s="28">
        <v>44926</v>
      </c>
      <c r="T319" s="26" t="s">
        <v>61</v>
      </c>
      <c r="U319" s="18">
        <v>1</v>
      </c>
      <c r="V319" s="18">
        <v>1</v>
      </c>
      <c r="W319" s="18">
        <v>1</v>
      </c>
      <c r="X319" s="18">
        <v>1</v>
      </c>
      <c r="Y319" s="18">
        <f t="shared" si="27"/>
        <v>4</v>
      </c>
      <c r="Z319" s="15" t="s">
        <v>62</v>
      </c>
      <c r="AA319" s="32" t="s">
        <v>1097</v>
      </c>
    </row>
    <row r="320" spans="1:27" ht="409.6" thickBot="1" x14ac:dyDescent="0.3">
      <c r="A320" s="26">
        <f t="shared" si="22"/>
        <v>305</v>
      </c>
      <c r="B320" s="41" t="s">
        <v>51</v>
      </c>
      <c r="C320" s="15">
        <v>4</v>
      </c>
      <c r="D320" s="42" t="s">
        <v>460</v>
      </c>
      <c r="E320" s="41" t="s">
        <v>106</v>
      </c>
      <c r="F320" s="41" t="s">
        <v>54</v>
      </c>
      <c r="G320" s="41" t="s">
        <v>149</v>
      </c>
      <c r="H320" s="15" t="s">
        <v>107</v>
      </c>
      <c r="I320" s="15" t="s">
        <v>805</v>
      </c>
      <c r="J320" s="26" t="s">
        <v>17</v>
      </c>
      <c r="K320" s="26" t="s">
        <v>17</v>
      </c>
      <c r="L320" s="26" t="s">
        <v>17</v>
      </c>
      <c r="M320" s="26" t="s">
        <v>17</v>
      </c>
      <c r="N320" s="15" t="s">
        <v>1064</v>
      </c>
      <c r="O320" s="119" t="s">
        <v>1098</v>
      </c>
      <c r="P320" s="119" t="s">
        <v>1099</v>
      </c>
      <c r="Q320" s="119" t="s">
        <v>1087</v>
      </c>
      <c r="R320" s="25">
        <v>44593</v>
      </c>
      <c r="S320" s="28">
        <v>44926</v>
      </c>
      <c r="T320" s="26" t="s">
        <v>61</v>
      </c>
      <c r="U320" s="120">
        <v>1</v>
      </c>
      <c r="V320" s="22">
        <v>1</v>
      </c>
      <c r="W320" s="44">
        <v>1</v>
      </c>
      <c r="X320" s="44">
        <v>1</v>
      </c>
      <c r="Y320" s="44">
        <f t="shared" si="27"/>
        <v>4</v>
      </c>
      <c r="Z320" s="15" t="s">
        <v>62</v>
      </c>
      <c r="AA320" s="45" t="s">
        <v>1100</v>
      </c>
    </row>
    <row r="321" spans="1:27" ht="204" x14ac:dyDescent="0.25">
      <c r="A321" s="26">
        <f t="shared" si="22"/>
        <v>306</v>
      </c>
      <c r="B321" s="121" t="s">
        <v>51</v>
      </c>
      <c r="C321" s="15">
        <v>2</v>
      </c>
      <c r="D321" s="30" t="s">
        <v>221</v>
      </c>
      <c r="E321" s="122" t="s">
        <v>106</v>
      </c>
      <c r="F321" s="40" t="s">
        <v>17</v>
      </c>
      <c r="G321" s="15" t="s">
        <v>156</v>
      </c>
      <c r="H321" s="15" t="s">
        <v>107</v>
      </c>
      <c r="I321" s="15" t="s">
        <v>805</v>
      </c>
      <c r="J321" s="26" t="s">
        <v>17</v>
      </c>
      <c r="K321" s="26" t="s">
        <v>17</v>
      </c>
      <c r="L321" s="26" t="s">
        <v>17</v>
      </c>
      <c r="M321" s="26" t="s">
        <v>17</v>
      </c>
      <c r="N321" s="122" t="s">
        <v>1101</v>
      </c>
      <c r="O321" s="122" t="s">
        <v>1102</v>
      </c>
      <c r="P321" s="122" t="s">
        <v>1103</v>
      </c>
      <c r="Q321" s="40" t="s">
        <v>240</v>
      </c>
      <c r="R321" s="68">
        <v>44562</v>
      </c>
      <c r="S321" s="68">
        <v>44926</v>
      </c>
      <c r="T321" s="26" t="s">
        <v>61</v>
      </c>
      <c r="U321" s="69">
        <v>0</v>
      </c>
      <c r="V321" s="70">
        <v>1</v>
      </c>
      <c r="W321" s="70">
        <v>1</v>
      </c>
      <c r="X321" s="70">
        <v>1</v>
      </c>
      <c r="Y321" s="123">
        <v>3</v>
      </c>
      <c r="Z321" s="15" t="s">
        <v>62</v>
      </c>
      <c r="AA321" s="122" t="s">
        <v>1104</v>
      </c>
    </row>
    <row r="322" spans="1:27" ht="357" x14ac:dyDescent="0.25">
      <c r="A322" s="26">
        <f t="shared" si="22"/>
        <v>307</v>
      </c>
      <c r="B322" s="124" t="s">
        <v>51</v>
      </c>
      <c r="C322" s="15">
        <v>2</v>
      </c>
      <c r="D322" s="30" t="s">
        <v>221</v>
      </c>
      <c r="E322" s="40" t="s">
        <v>106</v>
      </c>
      <c r="F322" s="40" t="s">
        <v>17</v>
      </c>
      <c r="G322" s="15" t="s">
        <v>156</v>
      </c>
      <c r="H322" s="15" t="s">
        <v>107</v>
      </c>
      <c r="I322" s="15" t="s">
        <v>805</v>
      </c>
      <c r="J322" s="26" t="s">
        <v>17</v>
      </c>
      <c r="K322" s="26" t="s">
        <v>17</v>
      </c>
      <c r="L322" s="26" t="s">
        <v>17</v>
      </c>
      <c r="M322" s="26" t="s">
        <v>17</v>
      </c>
      <c r="N322" s="40" t="s">
        <v>1101</v>
      </c>
      <c r="O322" s="104" t="s">
        <v>1105</v>
      </c>
      <c r="P322" s="104" t="s">
        <v>1106</v>
      </c>
      <c r="Q322" s="40" t="s">
        <v>240</v>
      </c>
      <c r="R322" s="68">
        <v>44562</v>
      </c>
      <c r="S322" s="68">
        <v>44926</v>
      </c>
      <c r="T322" s="26" t="s">
        <v>61</v>
      </c>
      <c r="U322" s="69">
        <v>3</v>
      </c>
      <c r="V322" s="70">
        <v>3</v>
      </c>
      <c r="W322" s="70">
        <v>3</v>
      </c>
      <c r="X322" s="70">
        <v>3</v>
      </c>
      <c r="Y322" s="70">
        <v>12</v>
      </c>
      <c r="Z322" s="15" t="s">
        <v>62</v>
      </c>
      <c r="AA322" s="88" t="s">
        <v>1107</v>
      </c>
    </row>
    <row r="323" spans="1:27" ht="280.5" x14ac:dyDescent="0.25">
      <c r="A323" s="26">
        <f t="shared" si="22"/>
        <v>308</v>
      </c>
      <c r="B323" s="97" t="s">
        <v>51</v>
      </c>
      <c r="C323" s="40">
        <v>4</v>
      </c>
      <c r="D323" s="67" t="s">
        <v>460</v>
      </c>
      <c r="E323" s="40" t="s">
        <v>155</v>
      </c>
      <c r="F323" s="26" t="s">
        <v>17</v>
      </c>
      <c r="G323" s="15" t="s">
        <v>156</v>
      </c>
      <c r="H323" s="15" t="s">
        <v>107</v>
      </c>
      <c r="I323" s="15" t="s">
        <v>805</v>
      </c>
      <c r="J323" s="26" t="s">
        <v>17</v>
      </c>
      <c r="K323" s="26" t="s">
        <v>17</v>
      </c>
      <c r="L323" s="26" t="s">
        <v>17</v>
      </c>
      <c r="M323" s="26" t="s">
        <v>17</v>
      </c>
      <c r="N323" s="40" t="s">
        <v>1101</v>
      </c>
      <c r="O323" s="104" t="s">
        <v>1108</v>
      </c>
      <c r="P323" s="104" t="s">
        <v>1109</v>
      </c>
      <c r="Q323" s="40" t="s">
        <v>240</v>
      </c>
      <c r="R323" s="68">
        <v>44562</v>
      </c>
      <c r="S323" s="68">
        <v>44926</v>
      </c>
      <c r="T323" s="26" t="s">
        <v>61</v>
      </c>
      <c r="U323" s="69">
        <v>2</v>
      </c>
      <c r="V323" s="70">
        <v>3</v>
      </c>
      <c r="W323" s="70">
        <v>3</v>
      </c>
      <c r="X323" s="70">
        <v>2</v>
      </c>
      <c r="Y323" s="70">
        <v>10</v>
      </c>
      <c r="Z323" s="15" t="s">
        <v>62</v>
      </c>
      <c r="AA323" s="88" t="s">
        <v>1110</v>
      </c>
    </row>
    <row r="324" spans="1:27" ht="242.25" x14ac:dyDescent="0.25">
      <c r="A324" s="26">
        <f t="shared" si="22"/>
        <v>309</v>
      </c>
      <c r="B324" s="97" t="s">
        <v>273</v>
      </c>
      <c r="C324" s="15">
        <v>2</v>
      </c>
      <c r="D324" s="67" t="s">
        <v>451</v>
      </c>
      <c r="E324" s="40" t="s">
        <v>106</v>
      </c>
      <c r="F324" s="40" t="s">
        <v>17</v>
      </c>
      <c r="G324" s="15" t="s">
        <v>156</v>
      </c>
      <c r="H324" s="15" t="s">
        <v>107</v>
      </c>
      <c r="I324" s="15" t="s">
        <v>805</v>
      </c>
      <c r="J324" s="26" t="s">
        <v>17</v>
      </c>
      <c r="K324" s="26" t="s">
        <v>17</v>
      </c>
      <c r="L324" s="26" t="s">
        <v>17</v>
      </c>
      <c r="M324" s="26" t="s">
        <v>17</v>
      </c>
      <c r="N324" s="40" t="s">
        <v>1101</v>
      </c>
      <c r="O324" s="104" t="s">
        <v>1111</v>
      </c>
      <c r="P324" s="104" t="s">
        <v>1112</v>
      </c>
      <c r="Q324" s="40" t="s">
        <v>240</v>
      </c>
      <c r="R324" s="68">
        <v>44562</v>
      </c>
      <c r="S324" s="68">
        <v>44926</v>
      </c>
      <c r="T324" s="26" t="s">
        <v>61</v>
      </c>
      <c r="U324" s="70">
        <v>0</v>
      </c>
      <c r="V324" s="70">
        <v>1</v>
      </c>
      <c r="W324" s="70">
        <v>2</v>
      </c>
      <c r="X324" s="70">
        <v>2</v>
      </c>
      <c r="Y324" s="70">
        <v>5</v>
      </c>
      <c r="Z324" s="15" t="s">
        <v>62</v>
      </c>
      <c r="AA324" s="88" t="s">
        <v>1113</v>
      </c>
    </row>
    <row r="325" spans="1:27" ht="409.5" x14ac:dyDescent="0.25">
      <c r="A325" s="26">
        <f t="shared" si="22"/>
        <v>310</v>
      </c>
      <c r="B325" s="97" t="s">
        <v>273</v>
      </c>
      <c r="C325" s="15">
        <v>2</v>
      </c>
      <c r="D325" s="67" t="s">
        <v>451</v>
      </c>
      <c r="E325" s="40" t="s">
        <v>106</v>
      </c>
      <c r="F325" s="40" t="s">
        <v>17</v>
      </c>
      <c r="G325" s="15" t="s">
        <v>156</v>
      </c>
      <c r="H325" s="15" t="s">
        <v>107</v>
      </c>
      <c r="I325" s="15" t="s">
        <v>805</v>
      </c>
      <c r="J325" s="26" t="s">
        <v>17</v>
      </c>
      <c r="K325" s="26" t="s">
        <v>17</v>
      </c>
      <c r="L325" s="26" t="s">
        <v>17</v>
      </c>
      <c r="M325" s="26" t="s">
        <v>17</v>
      </c>
      <c r="N325" s="40" t="s">
        <v>1101</v>
      </c>
      <c r="O325" s="104" t="s">
        <v>1114</v>
      </c>
      <c r="P325" s="104" t="s">
        <v>1115</v>
      </c>
      <c r="Q325" s="40" t="s">
        <v>240</v>
      </c>
      <c r="R325" s="68">
        <v>44562</v>
      </c>
      <c r="S325" s="68">
        <v>44926</v>
      </c>
      <c r="T325" s="26" t="s">
        <v>61</v>
      </c>
      <c r="U325" s="70">
        <v>2</v>
      </c>
      <c r="V325" s="70">
        <v>3</v>
      </c>
      <c r="W325" s="70">
        <v>3</v>
      </c>
      <c r="X325" s="70">
        <v>2</v>
      </c>
      <c r="Y325" s="70">
        <v>10</v>
      </c>
      <c r="Z325" s="15" t="s">
        <v>62</v>
      </c>
      <c r="AA325" s="88" t="s">
        <v>1116</v>
      </c>
    </row>
    <row r="326" spans="1:27" ht="318.75" x14ac:dyDescent="0.25">
      <c r="A326" s="26">
        <f t="shared" si="22"/>
        <v>311</v>
      </c>
      <c r="B326" s="97" t="s">
        <v>273</v>
      </c>
      <c r="C326" s="15">
        <v>2</v>
      </c>
      <c r="D326" s="67" t="s">
        <v>451</v>
      </c>
      <c r="E326" s="40" t="s">
        <v>106</v>
      </c>
      <c r="F326" s="40" t="s">
        <v>452</v>
      </c>
      <c r="G326" s="15" t="s">
        <v>156</v>
      </c>
      <c r="H326" s="15" t="s">
        <v>107</v>
      </c>
      <c r="I326" s="15" t="s">
        <v>805</v>
      </c>
      <c r="J326" s="26" t="s">
        <v>17</v>
      </c>
      <c r="K326" s="26" t="s">
        <v>17</v>
      </c>
      <c r="L326" s="26" t="s">
        <v>17</v>
      </c>
      <c r="M326" s="26" t="s">
        <v>17</v>
      </c>
      <c r="N326" s="40" t="s">
        <v>1101</v>
      </c>
      <c r="O326" s="104" t="s">
        <v>1117</v>
      </c>
      <c r="P326" s="104" t="s">
        <v>1118</v>
      </c>
      <c r="Q326" s="40" t="s">
        <v>240</v>
      </c>
      <c r="R326" s="68">
        <v>44562</v>
      </c>
      <c r="S326" s="68">
        <v>44926</v>
      </c>
      <c r="T326" s="26" t="s">
        <v>61</v>
      </c>
      <c r="U326" s="70">
        <v>2</v>
      </c>
      <c r="V326" s="70">
        <v>3</v>
      </c>
      <c r="W326" s="70">
        <v>3</v>
      </c>
      <c r="X326" s="70">
        <v>2</v>
      </c>
      <c r="Y326" s="70">
        <v>10</v>
      </c>
      <c r="Z326" s="15" t="s">
        <v>62</v>
      </c>
      <c r="AA326" s="88" t="s">
        <v>1119</v>
      </c>
    </row>
    <row r="327" spans="1:27" ht="382.5" x14ac:dyDescent="0.25">
      <c r="A327" s="26">
        <f t="shared" si="22"/>
        <v>312</v>
      </c>
      <c r="B327" s="97" t="s">
        <v>51</v>
      </c>
      <c r="C327" s="40">
        <v>3</v>
      </c>
      <c r="D327" s="67" t="s">
        <v>1120</v>
      </c>
      <c r="E327" s="40" t="s">
        <v>106</v>
      </c>
      <c r="F327" s="40" t="s">
        <v>17</v>
      </c>
      <c r="G327" s="15" t="s">
        <v>156</v>
      </c>
      <c r="H327" s="15" t="s">
        <v>107</v>
      </c>
      <c r="I327" s="15" t="s">
        <v>805</v>
      </c>
      <c r="J327" s="26" t="s">
        <v>17</v>
      </c>
      <c r="K327" s="26" t="s">
        <v>17</v>
      </c>
      <c r="L327" s="26" t="s">
        <v>17</v>
      </c>
      <c r="M327" s="26" t="s">
        <v>17</v>
      </c>
      <c r="N327" s="40" t="s">
        <v>1101</v>
      </c>
      <c r="O327" s="104" t="s">
        <v>1121</v>
      </c>
      <c r="P327" s="104" t="s">
        <v>1122</v>
      </c>
      <c r="Q327" s="40" t="s">
        <v>240</v>
      </c>
      <c r="R327" s="68">
        <v>44562</v>
      </c>
      <c r="S327" s="68">
        <v>44926</v>
      </c>
      <c r="T327" s="26" t="s">
        <v>61</v>
      </c>
      <c r="U327" s="70">
        <v>1</v>
      </c>
      <c r="V327" s="70">
        <v>1</v>
      </c>
      <c r="W327" s="70">
        <v>1</v>
      </c>
      <c r="X327" s="70">
        <v>1</v>
      </c>
      <c r="Y327" s="70">
        <v>4</v>
      </c>
      <c r="Z327" s="15" t="s">
        <v>62</v>
      </c>
      <c r="AA327" s="88" t="s">
        <v>1123</v>
      </c>
    </row>
    <row r="328" spans="1:27" ht="409.5" x14ac:dyDescent="0.25">
      <c r="A328" s="26">
        <f t="shared" si="22"/>
        <v>313</v>
      </c>
      <c r="B328" s="97" t="s">
        <v>230</v>
      </c>
      <c r="C328" s="15">
        <v>6</v>
      </c>
      <c r="D328" s="67" t="s">
        <v>493</v>
      </c>
      <c r="E328" s="40" t="s">
        <v>106</v>
      </c>
      <c r="F328" s="40" t="s">
        <v>17</v>
      </c>
      <c r="G328" s="15" t="s">
        <v>156</v>
      </c>
      <c r="H328" s="15" t="s">
        <v>107</v>
      </c>
      <c r="I328" s="15" t="s">
        <v>805</v>
      </c>
      <c r="J328" s="26" t="s">
        <v>17</v>
      </c>
      <c r="K328" s="26" t="s">
        <v>17</v>
      </c>
      <c r="L328" s="26" t="s">
        <v>17</v>
      </c>
      <c r="M328" s="26" t="s">
        <v>17</v>
      </c>
      <c r="N328" s="40" t="s">
        <v>1101</v>
      </c>
      <c r="O328" s="104" t="s">
        <v>1124</v>
      </c>
      <c r="P328" s="104" t="s">
        <v>1125</v>
      </c>
      <c r="Q328" s="40" t="s">
        <v>240</v>
      </c>
      <c r="R328" s="68">
        <v>44562</v>
      </c>
      <c r="S328" s="68">
        <v>44926</v>
      </c>
      <c r="T328" s="26" t="s">
        <v>61</v>
      </c>
      <c r="U328" s="70">
        <v>3</v>
      </c>
      <c r="V328" s="70">
        <v>4</v>
      </c>
      <c r="W328" s="70">
        <v>5</v>
      </c>
      <c r="X328" s="70">
        <v>4</v>
      </c>
      <c r="Y328" s="70">
        <v>16</v>
      </c>
      <c r="Z328" s="15" t="s">
        <v>62</v>
      </c>
      <c r="AA328" s="88" t="s">
        <v>1126</v>
      </c>
    </row>
    <row r="329" spans="1:27" ht="141" thickBot="1" x14ac:dyDescent="0.3">
      <c r="A329" s="26">
        <f t="shared" si="22"/>
        <v>314</v>
      </c>
      <c r="B329" s="125" t="s">
        <v>79</v>
      </c>
      <c r="C329" s="15">
        <v>2</v>
      </c>
      <c r="D329" s="20" t="s">
        <v>226</v>
      </c>
      <c r="E329" s="78" t="s">
        <v>106</v>
      </c>
      <c r="F329" s="78" t="s">
        <v>17</v>
      </c>
      <c r="G329" s="15" t="s">
        <v>156</v>
      </c>
      <c r="H329" s="15" t="s">
        <v>107</v>
      </c>
      <c r="I329" s="15" t="s">
        <v>805</v>
      </c>
      <c r="J329" s="26" t="s">
        <v>17</v>
      </c>
      <c r="K329" s="26" t="s">
        <v>17</v>
      </c>
      <c r="L329" s="26" t="s">
        <v>17</v>
      </c>
      <c r="M329" s="26" t="s">
        <v>17</v>
      </c>
      <c r="N329" s="40" t="s">
        <v>1101</v>
      </c>
      <c r="O329" s="104" t="s">
        <v>1127</v>
      </c>
      <c r="P329" s="104" t="s">
        <v>1128</v>
      </c>
      <c r="Q329" s="40" t="s">
        <v>1129</v>
      </c>
      <c r="R329" s="68">
        <v>44562</v>
      </c>
      <c r="S329" s="68">
        <v>44926</v>
      </c>
      <c r="T329" s="26" t="s">
        <v>61</v>
      </c>
      <c r="U329" s="70">
        <v>1</v>
      </c>
      <c r="V329" s="70">
        <v>2</v>
      </c>
      <c r="W329" s="70">
        <v>2</v>
      </c>
      <c r="X329" s="70">
        <v>1</v>
      </c>
      <c r="Y329" s="70">
        <v>6</v>
      </c>
      <c r="Z329" s="15" t="s">
        <v>62</v>
      </c>
      <c r="AA329" s="88" t="s">
        <v>1130</v>
      </c>
    </row>
    <row r="330" spans="1:27" ht="409.6" thickBot="1" x14ac:dyDescent="0.3">
      <c r="A330" s="26">
        <f t="shared" si="22"/>
        <v>315</v>
      </c>
      <c r="B330" s="125" t="s">
        <v>79</v>
      </c>
      <c r="C330" s="15">
        <v>2</v>
      </c>
      <c r="D330" s="20" t="s">
        <v>226</v>
      </c>
      <c r="E330" s="78" t="s">
        <v>106</v>
      </c>
      <c r="F330" s="78" t="s">
        <v>17</v>
      </c>
      <c r="G330" s="15" t="s">
        <v>156</v>
      </c>
      <c r="H330" s="15" t="s">
        <v>107</v>
      </c>
      <c r="I330" s="15" t="s">
        <v>805</v>
      </c>
      <c r="J330" s="26" t="s">
        <v>17</v>
      </c>
      <c r="K330" s="26" t="s">
        <v>17</v>
      </c>
      <c r="L330" s="26" t="s">
        <v>17</v>
      </c>
      <c r="M330" s="26" t="s">
        <v>17</v>
      </c>
      <c r="N330" s="78" t="s">
        <v>1101</v>
      </c>
      <c r="O330" s="126" t="s">
        <v>1131</v>
      </c>
      <c r="P330" s="126" t="s">
        <v>1132</v>
      </c>
      <c r="Q330" s="78" t="s">
        <v>1129</v>
      </c>
      <c r="R330" s="127">
        <v>44562</v>
      </c>
      <c r="S330" s="127">
        <v>44926</v>
      </c>
      <c r="T330" s="26" t="s">
        <v>61</v>
      </c>
      <c r="U330" s="80">
        <v>1</v>
      </c>
      <c r="V330" s="80">
        <v>2</v>
      </c>
      <c r="W330" s="80">
        <v>2</v>
      </c>
      <c r="X330" s="80">
        <v>1</v>
      </c>
      <c r="Y330" s="80">
        <v>6</v>
      </c>
      <c r="Z330" s="15" t="s">
        <v>62</v>
      </c>
      <c r="AA330" s="128" t="s">
        <v>1133</v>
      </c>
    </row>
    <row r="331" spans="1:27" ht="248.25" thickBot="1" x14ac:dyDescent="0.3">
      <c r="A331" s="26">
        <f t="shared" si="22"/>
        <v>316</v>
      </c>
      <c r="B331" s="125" t="s">
        <v>79</v>
      </c>
      <c r="C331" s="15">
        <v>2</v>
      </c>
      <c r="D331" s="20" t="s">
        <v>226</v>
      </c>
      <c r="E331" s="78" t="s">
        <v>106</v>
      </c>
      <c r="F331" s="78" t="s">
        <v>17</v>
      </c>
      <c r="G331" s="15" t="s">
        <v>156</v>
      </c>
      <c r="H331" s="15" t="s">
        <v>107</v>
      </c>
      <c r="I331" s="15" t="s">
        <v>805</v>
      </c>
      <c r="J331" s="26" t="s">
        <v>17</v>
      </c>
      <c r="K331" s="26" t="s">
        <v>17</v>
      </c>
      <c r="L331" s="26" t="s">
        <v>17</v>
      </c>
      <c r="M331" s="26" t="s">
        <v>17</v>
      </c>
      <c r="N331" s="78" t="s">
        <v>1101</v>
      </c>
      <c r="O331" s="27" t="s">
        <v>1134</v>
      </c>
      <c r="P331" s="129" t="s">
        <v>1135</v>
      </c>
      <c r="Q331" s="78" t="s">
        <v>1129</v>
      </c>
      <c r="R331" s="127">
        <v>44562</v>
      </c>
      <c r="S331" s="127">
        <v>44926</v>
      </c>
      <c r="T331" s="26" t="s">
        <v>61</v>
      </c>
      <c r="U331" s="80">
        <v>3</v>
      </c>
      <c r="V331" s="80">
        <v>3</v>
      </c>
      <c r="W331" s="80">
        <v>3</v>
      </c>
      <c r="X331" s="80">
        <v>5</v>
      </c>
      <c r="Y331" s="80">
        <v>14</v>
      </c>
      <c r="Z331" s="15" t="s">
        <v>62</v>
      </c>
      <c r="AA331" s="130" t="s">
        <v>1136</v>
      </c>
    </row>
    <row r="332" spans="1:27" ht="306" x14ac:dyDescent="0.25">
      <c r="A332" s="26">
        <f t="shared" si="22"/>
        <v>317</v>
      </c>
      <c r="B332" s="15" t="s">
        <v>51</v>
      </c>
      <c r="C332" s="15">
        <v>5</v>
      </c>
      <c r="D332" s="30" t="s">
        <v>977</v>
      </c>
      <c r="E332" s="15" t="s">
        <v>106</v>
      </c>
      <c r="F332" s="15" t="s">
        <v>54</v>
      </c>
      <c r="G332" s="15" t="s">
        <v>156</v>
      </c>
      <c r="H332" s="15" t="s">
        <v>107</v>
      </c>
      <c r="I332" s="15" t="s">
        <v>805</v>
      </c>
      <c r="J332" s="26" t="s">
        <v>17</v>
      </c>
      <c r="K332" s="26" t="s">
        <v>17</v>
      </c>
      <c r="L332" s="26" t="s">
        <v>17</v>
      </c>
      <c r="M332" s="26" t="s">
        <v>17</v>
      </c>
      <c r="N332" s="15" t="s">
        <v>1137</v>
      </c>
      <c r="O332" s="16" t="s">
        <v>1138</v>
      </c>
      <c r="P332" s="16" t="s">
        <v>1139</v>
      </c>
      <c r="Q332" s="15" t="s">
        <v>240</v>
      </c>
      <c r="R332" s="25">
        <v>44562</v>
      </c>
      <c r="S332" s="28">
        <v>44926</v>
      </c>
      <c r="T332" s="26" t="s">
        <v>61</v>
      </c>
      <c r="U332" s="29">
        <v>1</v>
      </c>
      <c r="V332" s="18">
        <v>2</v>
      </c>
      <c r="W332" s="18">
        <v>0</v>
      </c>
      <c r="X332" s="18">
        <v>1</v>
      </c>
      <c r="Y332" s="18">
        <f>+SUM(U332:X332)</f>
        <v>4</v>
      </c>
      <c r="Z332" s="15" t="s">
        <v>62</v>
      </c>
      <c r="AA332" s="15" t="s">
        <v>1140</v>
      </c>
    </row>
    <row r="333" spans="1:27" ht="331.5" x14ac:dyDescent="0.25">
      <c r="A333" s="26">
        <f t="shared" si="22"/>
        <v>318</v>
      </c>
      <c r="B333" s="15" t="s">
        <v>51</v>
      </c>
      <c r="C333" s="15">
        <v>5</v>
      </c>
      <c r="D333" s="30" t="s">
        <v>1141</v>
      </c>
      <c r="E333" s="15" t="s">
        <v>106</v>
      </c>
      <c r="F333" s="15" t="s">
        <v>54</v>
      </c>
      <c r="G333" s="15" t="s">
        <v>156</v>
      </c>
      <c r="H333" s="15" t="s">
        <v>107</v>
      </c>
      <c r="I333" s="15" t="s">
        <v>805</v>
      </c>
      <c r="J333" s="26" t="s">
        <v>17</v>
      </c>
      <c r="K333" s="26" t="s">
        <v>17</v>
      </c>
      <c r="L333" s="26" t="s">
        <v>17</v>
      </c>
      <c r="M333" s="26" t="s">
        <v>17</v>
      </c>
      <c r="N333" s="15" t="s">
        <v>1137</v>
      </c>
      <c r="O333" s="16" t="s">
        <v>1142</v>
      </c>
      <c r="P333" s="16" t="s">
        <v>1143</v>
      </c>
      <c r="Q333" s="15" t="s">
        <v>240</v>
      </c>
      <c r="R333" s="25">
        <v>44562</v>
      </c>
      <c r="S333" s="28">
        <v>44926</v>
      </c>
      <c r="T333" s="26" t="s">
        <v>61</v>
      </c>
      <c r="U333" s="29">
        <v>1</v>
      </c>
      <c r="V333" s="18">
        <v>1</v>
      </c>
      <c r="W333" s="18">
        <v>0</v>
      </c>
      <c r="X333" s="18">
        <v>1</v>
      </c>
      <c r="Y333" s="18">
        <f>+SUM(U333:X333)</f>
        <v>3</v>
      </c>
      <c r="Z333" s="15" t="s">
        <v>62</v>
      </c>
      <c r="AA333" s="15" t="s">
        <v>1144</v>
      </c>
    </row>
    <row r="334" spans="1:27" ht="267.75" x14ac:dyDescent="0.25">
      <c r="A334" s="26">
        <f t="shared" si="22"/>
        <v>319</v>
      </c>
      <c r="B334" s="15" t="s">
        <v>51</v>
      </c>
      <c r="C334" s="15">
        <v>2</v>
      </c>
      <c r="D334" s="30" t="s">
        <v>278</v>
      </c>
      <c r="E334" s="15" t="s">
        <v>106</v>
      </c>
      <c r="F334" s="15" t="s">
        <v>54</v>
      </c>
      <c r="G334" s="15" t="s">
        <v>156</v>
      </c>
      <c r="H334" s="15" t="s">
        <v>107</v>
      </c>
      <c r="I334" s="15" t="s">
        <v>805</v>
      </c>
      <c r="J334" s="26" t="s">
        <v>17</v>
      </c>
      <c r="K334" s="26" t="s">
        <v>17</v>
      </c>
      <c r="L334" s="26" t="s">
        <v>17</v>
      </c>
      <c r="M334" s="26" t="s">
        <v>17</v>
      </c>
      <c r="N334" s="15" t="s">
        <v>1137</v>
      </c>
      <c r="O334" s="16" t="s">
        <v>1145</v>
      </c>
      <c r="P334" s="131" t="s">
        <v>1146</v>
      </c>
      <c r="Q334" s="15" t="s">
        <v>240</v>
      </c>
      <c r="R334" s="17">
        <v>44621</v>
      </c>
      <c r="S334" s="28">
        <v>44926</v>
      </c>
      <c r="T334" s="26" t="s">
        <v>61</v>
      </c>
      <c r="U334" s="29">
        <v>0</v>
      </c>
      <c r="V334" s="18">
        <v>1</v>
      </c>
      <c r="W334" s="18">
        <v>0</v>
      </c>
      <c r="X334" s="18">
        <v>1</v>
      </c>
      <c r="Y334" s="18">
        <v>2</v>
      </c>
      <c r="Z334" s="15" t="s">
        <v>62</v>
      </c>
      <c r="AA334" s="15" t="s">
        <v>1147</v>
      </c>
    </row>
    <row r="335" spans="1:27" ht="409.5" x14ac:dyDescent="0.25">
      <c r="A335" s="26">
        <f t="shared" si="22"/>
        <v>320</v>
      </c>
      <c r="B335" s="15" t="s">
        <v>273</v>
      </c>
      <c r="C335" s="15">
        <v>2</v>
      </c>
      <c r="D335" s="30" t="s">
        <v>451</v>
      </c>
      <c r="E335" s="15" t="s">
        <v>106</v>
      </c>
      <c r="F335" s="15" t="s">
        <v>452</v>
      </c>
      <c r="G335" s="15" t="s">
        <v>475</v>
      </c>
      <c r="H335" s="15" t="s">
        <v>107</v>
      </c>
      <c r="I335" s="15" t="s">
        <v>805</v>
      </c>
      <c r="J335" s="26" t="s">
        <v>17</v>
      </c>
      <c r="K335" s="26" t="s">
        <v>17</v>
      </c>
      <c r="L335" s="26" t="s">
        <v>17</v>
      </c>
      <c r="M335" s="26" t="s">
        <v>17</v>
      </c>
      <c r="N335" s="15" t="s">
        <v>1137</v>
      </c>
      <c r="O335" s="16" t="s">
        <v>1148</v>
      </c>
      <c r="P335" s="16" t="s">
        <v>1149</v>
      </c>
      <c r="Q335" s="15" t="s">
        <v>240</v>
      </c>
      <c r="R335" s="25">
        <v>44562</v>
      </c>
      <c r="S335" s="28">
        <v>44926</v>
      </c>
      <c r="T335" s="26" t="s">
        <v>61</v>
      </c>
      <c r="U335" s="75">
        <v>9</v>
      </c>
      <c r="V335" s="75">
        <v>9</v>
      </c>
      <c r="W335" s="75">
        <v>6</v>
      </c>
      <c r="X335" s="75">
        <v>9</v>
      </c>
      <c r="Y335" s="75">
        <f t="shared" ref="Y335:Y338" si="28">+SUM(U335:X335)</f>
        <v>33</v>
      </c>
      <c r="Z335" s="15" t="s">
        <v>62</v>
      </c>
      <c r="AA335" s="15" t="s">
        <v>1150</v>
      </c>
    </row>
    <row r="336" spans="1:27" ht="382.5" x14ac:dyDescent="0.25">
      <c r="A336" s="26">
        <f t="shared" si="22"/>
        <v>321</v>
      </c>
      <c r="B336" s="15" t="s">
        <v>51</v>
      </c>
      <c r="C336" s="15">
        <v>2</v>
      </c>
      <c r="D336" s="30" t="s">
        <v>221</v>
      </c>
      <c r="E336" s="15" t="s">
        <v>106</v>
      </c>
      <c r="F336" s="15" t="s">
        <v>54</v>
      </c>
      <c r="G336" s="15" t="s">
        <v>156</v>
      </c>
      <c r="H336" s="15" t="s">
        <v>107</v>
      </c>
      <c r="I336" s="15" t="s">
        <v>805</v>
      </c>
      <c r="J336" s="26" t="s">
        <v>17</v>
      </c>
      <c r="K336" s="26" t="s">
        <v>17</v>
      </c>
      <c r="L336" s="26" t="s">
        <v>17</v>
      </c>
      <c r="M336" s="26" t="s">
        <v>17</v>
      </c>
      <c r="N336" s="15" t="s">
        <v>1137</v>
      </c>
      <c r="O336" s="16" t="s">
        <v>1151</v>
      </c>
      <c r="P336" s="16" t="s">
        <v>1152</v>
      </c>
      <c r="Q336" s="15" t="s">
        <v>240</v>
      </c>
      <c r="R336" s="25">
        <v>44562</v>
      </c>
      <c r="S336" s="28">
        <v>44926</v>
      </c>
      <c r="T336" s="26" t="s">
        <v>61</v>
      </c>
      <c r="U336" s="75">
        <v>1</v>
      </c>
      <c r="V336" s="75">
        <v>1</v>
      </c>
      <c r="W336" s="75">
        <v>1</v>
      </c>
      <c r="X336" s="75">
        <v>1</v>
      </c>
      <c r="Y336" s="75">
        <f t="shared" si="28"/>
        <v>4</v>
      </c>
      <c r="Z336" s="15" t="s">
        <v>62</v>
      </c>
      <c r="AA336" s="73" t="s">
        <v>1153</v>
      </c>
    </row>
    <row r="337" spans="1:27" ht="331.5" x14ac:dyDescent="0.25">
      <c r="A337" s="26">
        <f t="shared" si="22"/>
        <v>322</v>
      </c>
      <c r="B337" s="15" t="s">
        <v>51</v>
      </c>
      <c r="C337" s="15">
        <v>2</v>
      </c>
      <c r="D337" s="30" t="s">
        <v>221</v>
      </c>
      <c r="E337" s="15" t="s">
        <v>106</v>
      </c>
      <c r="F337" s="15" t="s">
        <v>54</v>
      </c>
      <c r="G337" s="15" t="s">
        <v>156</v>
      </c>
      <c r="H337" s="15" t="s">
        <v>107</v>
      </c>
      <c r="I337" s="15" t="s">
        <v>805</v>
      </c>
      <c r="J337" s="26" t="s">
        <v>17</v>
      </c>
      <c r="K337" s="26" t="s">
        <v>17</v>
      </c>
      <c r="L337" s="26" t="s">
        <v>17</v>
      </c>
      <c r="M337" s="26" t="s">
        <v>17</v>
      </c>
      <c r="N337" s="15" t="s">
        <v>1137</v>
      </c>
      <c r="O337" s="16" t="s">
        <v>1154</v>
      </c>
      <c r="P337" s="16" t="s">
        <v>1155</v>
      </c>
      <c r="Q337" s="15" t="s">
        <v>240</v>
      </c>
      <c r="R337" s="25">
        <v>44562</v>
      </c>
      <c r="S337" s="28">
        <v>44926</v>
      </c>
      <c r="T337" s="26" t="s">
        <v>61</v>
      </c>
      <c r="U337" s="75">
        <v>12</v>
      </c>
      <c r="V337" s="75">
        <v>12</v>
      </c>
      <c r="W337" s="75">
        <v>12</v>
      </c>
      <c r="X337" s="75">
        <v>12</v>
      </c>
      <c r="Y337" s="75">
        <f t="shared" si="28"/>
        <v>48</v>
      </c>
      <c r="Z337" s="15" t="s">
        <v>62</v>
      </c>
      <c r="AA337" s="73" t="s">
        <v>1156</v>
      </c>
    </row>
    <row r="338" spans="1:27" ht="409.5" x14ac:dyDescent="0.25">
      <c r="A338" s="26">
        <f t="shared" ref="A338:A380" si="29">(A337+1)</f>
        <v>323</v>
      </c>
      <c r="B338" s="13" t="s">
        <v>273</v>
      </c>
      <c r="C338" s="15">
        <v>2</v>
      </c>
      <c r="D338" s="14" t="s">
        <v>451</v>
      </c>
      <c r="E338" s="13" t="s">
        <v>106</v>
      </c>
      <c r="F338" s="13" t="s">
        <v>54</v>
      </c>
      <c r="G338" s="13" t="s">
        <v>475</v>
      </c>
      <c r="H338" s="15" t="s">
        <v>107</v>
      </c>
      <c r="I338" s="15" t="s">
        <v>805</v>
      </c>
      <c r="J338" s="26" t="s">
        <v>17</v>
      </c>
      <c r="K338" s="26" t="s">
        <v>17</v>
      </c>
      <c r="L338" s="26" t="s">
        <v>17</v>
      </c>
      <c r="M338" s="26" t="s">
        <v>17</v>
      </c>
      <c r="N338" s="15" t="s">
        <v>1137</v>
      </c>
      <c r="O338" s="16" t="s">
        <v>1157</v>
      </c>
      <c r="P338" s="16" t="s">
        <v>1158</v>
      </c>
      <c r="Q338" s="15" t="s">
        <v>240</v>
      </c>
      <c r="R338" s="25">
        <v>44562</v>
      </c>
      <c r="S338" s="28">
        <v>44926</v>
      </c>
      <c r="T338" s="26" t="s">
        <v>61</v>
      </c>
      <c r="U338" s="75">
        <v>2</v>
      </c>
      <c r="V338" s="75">
        <v>2</v>
      </c>
      <c r="W338" s="75">
        <v>2</v>
      </c>
      <c r="X338" s="75">
        <v>2</v>
      </c>
      <c r="Y338" s="75">
        <f t="shared" si="28"/>
        <v>8</v>
      </c>
      <c r="Z338" s="15" t="s">
        <v>62</v>
      </c>
      <c r="AA338" s="73" t="s">
        <v>1159</v>
      </c>
    </row>
    <row r="339" spans="1:27" ht="409.5" x14ac:dyDescent="0.25">
      <c r="A339" s="26">
        <f t="shared" si="29"/>
        <v>324</v>
      </c>
      <c r="B339" s="13" t="s">
        <v>230</v>
      </c>
      <c r="C339" s="15">
        <v>6</v>
      </c>
      <c r="D339" s="14" t="s">
        <v>507</v>
      </c>
      <c r="E339" s="13" t="s">
        <v>106</v>
      </c>
      <c r="F339" s="13" t="s">
        <v>54</v>
      </c>
      <c r="G339" s="15" t="s">
        <v>156</v>
      </c>
      <c r="H339" s="15" t="s">
        <v>107</v>
      </c>
      <c r="I339" s="15" t="s">
        <v>805</v>
      </c>
      <c r="J339" s="26" t="s">
        <v>17</v>
      </c>
      <c r="K339" s="26" t="s">
        <v>17</v>
      </c>
      <c r="L339" s="26" t="s">
        <v>17</v>
      </c>
      <c r="M339" s="26" t="s">
        <v>17</v>
      </c>
      <c r="N339" s="15" t="s">
        <v>1137</v>
      </c>
      <c r="O339" s="16" t="s">
        <v>1160</v>
      </c>
      <c r="P339" s="16" t="s">
        <v>1161</v>
      </c>
      <c r="Q339" s="15" t="s">
        <v>240</v>
      </c>
      <c r="R339" s="25">
        <v>44562</v>
      </c>
      <c r="S339" s="28">
        <v>44926</v>
      </c>
      <c r="T339" s="26" t="s">
        <v>61</v>
      </c>
      <c r="U339" s="75">
        <v>1</v>
      </c>
      <c r="V339" s="75">
        <v>2</v>
      </c>
      <c r="W339" s="75">
        <v>0</v>
      </c>
      <c r="X339" s="75">
        <v>2</v>
      </c>
      <c r="Y339" s="75">
        <f>U339+V339+W339+X339</f>
        <v>5</v>
      </c>
      <c r="Z339" s="15" t="s">
        <v>62</v>
      </c>
      <c r="AA339" s="15" t="s">
        <v>1162</v>
      </c>
    </row>
    <row r="340" spans="1:27" ht="331.5" x14ac:dyDescent="0.25">
      <c r="A340" s="26">
        <f t="shared" si="29"/>
        <v>325</v>
      </c>
      <c r="B340" s="13" t="s">
        <v>230</v>
      </c>
      <c r="C340" s="15">
        <v>6</v>
      </c>
      <c r="D340" s="14" t="s">
        <v>447</v>
      </c>
      <c r="E340" s="13" t="s">
        <v>106</v>
      </c>
      <c r="F340" s="13" t="s">
        <v>54</v>
      </c>
      <c r="G340" s="15" t="s">
        <v>156</v>
      </c>
      <c r="H340" s="15" t="s">
        <v>107</v>
      </c>
      <c r="I340" s="15" t="s">
        <v>805</v>
      </c>
      <c r="J340" s="26" t="s">
        <v>17</v>
      </c>
      <c r="K340" s="26" t="s">
        <v>17</v>
      </c>
      <c r="L340" s="26" t="s">
        <v>17</v>
      </c>
      <c r="M340" s="26" t="s">
        <v>17</v>
      </c>
      <c r="N340" s="15" t="s">
        <v>1137</v>
      </c>
      <c r="O340" s="16" t="s">
        <v>1163</v>
      </c>
      <c r="P340" s="16" t="s">
        <v>1164</v>
      </c>
      <c r="Q340" s="15" t="s">
        <v>240</v>
      </c>
      <c r="R340" s="25">
        <v>44562</v>
      </c>
      <c r="S340" s="28">
        <v>44926</v>
      </c>
      <c r="T340" s="26" t="s">
        <v>61</v>
      </c>
      <c r="U340" s="75">
        <v>1</v>
      </c>
      <c r="V340" s="75">
        <v>2</v>
      </c>
      <c r="W340" s="75">
        <v>2</v>
      </c>
      <c r="X340" s="75">
        <v>2</v>
      </c>
      <c r="Y340" s="75">
        <f t="shared" ref="Y340" si="30">+SUM(U340:X340)</f>
        <v>7</v>
      </c>
      <c r="Z340" s="15" t="s">
        <v>62</v>
      </c>
      <c r="AA340" s="15" t="s">
        <v>1165</v>
      </c>
    </row>
    <row r="341" spans="1:27" ht="204.75" thickBot="1" x14ac:dyDescent="0.3">
      <c r="A341" s="26">
        <f t="shared" si="29"/>
        <v>326</v>
      </c>
      <c r="B341" s="13" t="s">
        <v>79</v>
      </c>
      <c r="C341" s="15">
        <v>2</v>
      </c>
      <c r="D341" s="20" t="s">
        <v>226</v>
      </c>
      <c r="E341" s="13" t="s">
        <v>106</v>
      </c>
      <c r="F341" s="13" t="s">
        <v>54</v>
      </c>
      <c r="G341" s="13" t="s">
        <v>163</v>
      </c>
      <c r="H341" s="15" t="s">
        <v>107</v>
      </c>
      <c r="I341" s="15" t="s">
        <v>805</v>
      </c>
      <c r="J341" s="26" t="s">
        <v>17</v>
      </c>
      <c r="K341" s="26" t="s">
        <v>17</v>
      </c>
      <c r="L341" s="26" t="s">
        <v>17</v>
      </c>
      <c r="M341" s="26" t="s">
        <v>17</v>
      </c>
      <c r="N341" s="15" t="s">
        <v>1137</v>
      </c>
      <c r="O341" s="16" t="s">
        <v>1166</v>
      </c>
      <c r="P341" s="16" t="s">
        <v>1167</v>
      </c>
      <c r="Q341" s="15" t="s">
        <v>240</v>
      </c>
      <c r="R341" s="17">
        <v>44621</v>
      </c>
      <c r="S341" s="28">
        <v>44926</v>
      </c>
      <c r="T341" s="26" t="s">
        <v>61</v>
      </c>
      <c r="U341" s="75">
        <v>0</v>
      </c>
      <c r="V341" s="75">
        <v>1</v>
      </c>
      <c r="W341" s="75">
        <v>1</v>
      </c>
      <c r="X341" s="75">
        <v>1</v>
      </c>
      <c r="Y341" s="75">
        <f t="shared" ref="Y341:Y344" si="31">+SUM(U341:X341)</f>
        <v>3</v>
      </c>
      <c r="Z341" s="15" t="s">
        <v>62</v>
      </c>
      <c r="AA341" s="15" t="s">
        <v>1168</v>
      </c>
    </row>
    <row r="342" spans="1:27" ht="230.25" thickBot="1" x14ac:dyDescent="0.3">
      <c r="A342" s="26">
        <f t="shared" si="29"/>
        <v>327</v>
      </c>
      <c r="B342" s="13" t="s">
        <v>79</v>
      </c>
      <c r="C342" s="15">
        <v>2</v>
      </c>
      <c r="D342" s="20" t="s">
        <v>226</v>
      </c>
      <c r="E342" s="13" t="s">
        <v>106</v>
      </c>
      <c r="F342" s="13" t="s">
        <v>54</v>
      </c>
      <c r="G342" s="15" t="s">
        <v>156</v>
      </c>
      <c r="H342" s="15" t="s">
        <v>107</v>
      </c>
      <c r="I342" s="15" t="s">
        <v>805</v>
      </c>
      <c r="J342" s="26" t="s">
        <v>17</v>
      </c>
      <c r="K342" s="26" t="s">
        <v>17</v>
      </c>
      <c r="L342" s="26" t="s">
        <v>17</v>
      </c>
      <c r="M342" s="26" t="s">
        <v>17</v>
      </c>
      <c r="N342" s="15" t="s">
        <v>1137</v>
      </c>
      <c r="O342" s="132" t="s">
        <v>1169</v>
      </c>
      <c r="P342" s="16" t="s">
        <v>1170</v>
      </c>
      <c r="Q342" s="15" t="s">
        <v>240</v>
      </c>
      <c r="R342" s="25">
        <v>44562</v>
      </c>
      <c r="S342" s="133">
        <v>44834</v>
      </c>
      <c r="T342" s="26" t="s">
        <v>61</v>
      </c>
      <c r="U342" s="75">
        <v>1</v>
      </c>
      <c r="V342" s="75">
        <v>2</v>
      </c>
      <c r="W342" s="75">
        <v>1</v>
      </c>
      <c r="X342" s="75">
        <v>0</v>
      </c>
      <c r="Y342" s="75">
        <f t="shared" si="31"/>
        <v>4</v>
      </c>
      <c r="Z342" s="15" t="s">
        <v>62</v>
      </c>
      <c r="AA342" s="15" t="s">
        <v>1171</v>
      </c>
    </row>
    <row r="343" spans="1:27" ht="229.5" x14ac:dyDescent="0.25">
      <c r="A343" s="26">
        <f t="shared" si="29"/>
        <v>328</v>
      </c>
      <c r="B343" s="15" t="s">
        <v>230</v>
      </c>
      <c r="C343" s="15">
        <v>6</v>
      </c>
      <c r="D343" s="30" t="s">
        <v>447</v>
      </c>
      <c r="E343" s="15" t="s">
        <v>106</v>
      </c>
      <c r="F343" s="15" t="s">
        <v>54</v>
      </c>
      <c r="G343" s="15" t="s">
        <v>156</v>
      </c>
      <c r="H343" s="15" t="s">
        <v>107</v>
      </c>
      <c r="I343" s="15" t="s">
        <v>805</v>
      </c>
      <c r="J343" s="26" t="s">
        <v>17</v>
      </c>
      <c r="K343" s="26" t="s">
        <v>17</v>
      </c>
      <c r="L343" s="26" t="s">
        <v>17</v>
      </c>
      <c r="M343" s="26" t="s">
        <v>17</v>
      </c>
      <c r="N343" s="15" t="s">
        <v>1137</v>
      </c>
      <c r="O343" s="16" t="s">
        <v>1172</v>
      </c>
      <c r="P343" s="16" t="s">
        <v>1173</v>
      </c>
      <c r="Q343" s="15" t="s">
        <v>240</v>
      </c>
      <c r="R343" s="25">
        <v>44562</v>
      </c>
      <c r="S343" s="28">
        <v>44926</v>
      </c>
      <c r="T343" s="26" t="s">
        <v>61</v>
      </c>
      <c r="U343" s="75">
        <v>2</v>
      </c>
      <c r="V343" s="75">
        <v>2</v>
      </c>
      <c r="W343" s="75">
        <v>0</v>
      </c>
      <c r="X343" s="75">
        <v>0</v>
      </c>
      <c r="Y343" s="75">
        <f t="shared" si="31"/>
        <v>4</v>
      </c>
      <c r="Z343" s="15" t="s">
        <v>62</v>
      </c>
      <c r="AA343" s="15" t="s">
        <v>1174</v>
      </c>
    </row>
    <row r="344" spans="1:27" ht="216.75" x14ac:dyDescent="0.25">
      <c r="A344" s="26">
        <f t="shared" si="29"/>
        <v>329</v>
      </c>
      <c r="B344" s="15" t="s">
        <v>322</v>
      </c>
      <c r="C344" s="15">
        <v>5</v>
      </c>
      <c r="D344" s="30" t="s">
        <v>1175</v>
      </c>
      <c r="E344" s="15" t="s">
        <v>106</v>
      </c>
      <c r="F344" s="15" t="s">
        <v>54</v>
      </c>
      <c r="G344" s="15" t="s">
        <v>156</v>
      </c>
      <c r="H344" s="15" t="s">
        <v>107</v>
      </c>
      <c r="I344" s="15" t="s">
        <v>805</v>
      </c>
      <c r="J344" s="26" t="s">
        <v>17</v>
      </c>
      <c r="K344" s="26" t="s">
        <v>17</v>
      </c>
      <c r="L344" s="26" t="s">
        <v>17</v>
      </c>
      <c r="M344" s="26" t="s">
        <v>17</v>
      </c>
      <c r="N344" s="15" t="s">
        <v>1137</v>
      </c>
      <c r="O344" s="134" t="s">
        <v>1176</v>
      </c>
      <c r="P344" s="134" t="s">
        <v>1177</v>
      </c>
      <c r="Q344" s="15" t="s">
        <v>240</v>
      </c>
      <c r="R344" s="25">
        <v>44562</v>
      </c>
      <c r="S344" s="28">
        <v>44926</v>
      </c>
      <c r="T344" s="26" t="s">
        <v>61</v>
      </c>
      <c r="U344" s="75">
        <v>1</v>
      </c>
      <c r="V344" s="75">
        <v>1</v>
      </c>
      <c r="W344" s="75">
        <v>1</v>
      </c>
      <c r="X344" s="75">
        <v>1</v>
      </c>
      <c r="Y344" s="75">
        <f t="shared" si="31"/>
        <v>4</v>
      </c>
      <c r="Z344" s="15" t="s">
        <v>62</v>
      </c>
      <c r="AA344" s="73" t="s">
        <v>1178</v>
      </c>
    </row>
    <row r="345" spans="1:27" ht="318.75" x14ac:dyDescent="0.25">
      <c r="A345" s="26">
        <f t="shared" si="29"/>
        <v>330</v>
      </c>
      <c r="B345" s="15" t="s">
        <v>51</v>
      </c>
      <c r="C345" s="15">
        <v>2</v>
      </c>
      <c r="D345" s="30" t="s">
        <v>221</v>
      </c>
      <c r="E345" s="15" t="s">
        <v>148</v>
      </c>
      <c r="F345" s="15" t="s">
        <v>54</v>
      </c>
      <c r="G345" s="15" t="s">
        <v>149</v>
      </c>
      <c r="H345" s="15" t="s">
        <v>107</v>
      </c>
      <c r="I345" s="15" t="s">
        <v>805</v>
      </c>
      <c r="J345" s="26" t="s">
        <v>17</v>
      </c>
      <c r="K345" s="26" t="s">
        <v>17</v>
      </c>
      <c r="L345" s="26" t="s">
        <v>17</v>
      </c>
      <c r="M345" s="26" t="s">
        <v>17</v>
      </c>
      <c r="N345" s="15" t="s">
        <v>1179</v>
      </c>
      <c r="O345" s="98" t="s">
        <v>1180</v>
      </c>
      <c r="P345" s="98" t="s">
        <v>1181</v>
      </c>
      <c r="Q345" s="16" t="s">
        <v>1182</v>
      </c>
      <c r="R345" s="68">
        <v>44593</v>
      </c>
      <c r="S345" s="68">
        <v>44905</v>
      </c>
      <c r="T345" s="26" t="s">
        <v>61</v>
      </c>
      <c r="U345" s="69">
        <v>1</v>
      </c>
      <c r="V345" s="70">
        <v>0</v>
      </c>
      <c r="W345" s="70">
        <v>0</v>
      </c>
      <c r="X345" s="70">
        <v>1</v>
      </c>
      <c r="Y345" s="70">
        <f>+SUM(U345:X345)</f>
        <v>2</v>
      </c>
      <c r="Z345" s="15" t="s">
        <v>62</v>
      </c>
      <c r="AA345" s="15" t="s">
        <v>1183</v>
      </c>
    </row>
    <row r="346" spans="1:27" ht="409.5" x14ac:dyDescent="0.25">
      <c r="A346" s="26">
        <f t="shared" si="29"/>
        <v>331</v>
      </c>
      <c r="B346" s="15" t="s">
        <v>230</v>
      </c>
      <c r="C346" s="15">
        <v>6</v>
      </c>
      <c r="D346" s="30" t="s">
        <v>447</v>
      </c>
      <c r="E346" s="15" t="s">
        <v>148</v>
      </c>
      <c r="F346" s="15" t="s">
        <v>54</v>
      </c>
      <c r="G346" s="15" t="s">
        <v>55</v>
      </c>
      <c r="H346" s="15" t="s">
        <v>107</v>
      </c>
      <c r="I346" s="15" t="s">
        <v>805</v>
      </c>
      <c r="J346" s="26" t="s">
        <v>17</v>
      </c>
      <c r="K346" s="26" t="s">
        <v>17</v>
      </c>
      <c r="L346" s="26" t="s">
        <v>17</v>
      </c>
      <c r="M346" s="26" t="s">
        <v>17</v>
      </c>
      <c r="N346" s="15" t="s">
        <v>1179</v>
      </c>
      <c r="O346" s="98" t="s">
        <v>1184</v>
      </c>
      <c r="P346" s="98" t="s">
        <v>1185</v>
      </c>
      <c r="Q346" s="16" t="s">
        <v>1182</v>
      </c>
      <c r="R346" s="68">
        <v>44593</v>
      </c>
      <c r="S346" s="68">
        <v>44905</v>
      </c>
      <c r="T346" s="26" t="s">
        <v>61</v>
      </c>
      <c r="U346" s="70">
        <v>4</v>
      </c>
      <c r="V346" s="70">
        <v>4</v>
      </c>
      <c r="W346" s="70">
        <v>4</v>
      </c>
      <c r="X346" s="70">
        <v>4</v>
      </c>
      <c r="Y346" s="70">
        <f>+SUM(U346:X346)</f>
        <v>16</v>
      </c>
      <c r="Z346" s="15" t="s">
        <v>62</v>
      </c>
      <c r="AA346" s="15" t="s">
        <v>1186</v>
      </c>
    </row>
    <row r="347" spans="1:27" ht="409.5" x14ac:dyDescent="0.25">
      <c r="A347" s="26">
        <f t="shared" si="29"/>
        <v>332</v>
      </c>
      <c r="B347" s="40" t="s">
        <v>273</v>
      </c>
      <c r="C347" s="15">
        <v>2</v>
      </c>
      <c r="D347" s="67" t="s">
        <v>451</v>
      </c>
      <c r="E347" s="40" t="s">
        <v>106</v>
      </c>
      <c r="F347" s="40" t="s">
        <v>452</v>
      </c>
      <c r="G347" s="40" t="s">
        <v>313</v>
      </c>
      <c r="H347" s="15" t="s">
        <v>107</v>
      </c>
      <c r="I347" s="15" t="s">
        <v>805</v>
      </c>
      <c r="J347" s="26" t="s">
        <v>17</v>
      </c>
      <c r="K347" s="26" t="s">
        <v>17</v>
      </c>
      <c r="L347" s="26" t="s">
        <v>17</v>
      </c>
      <c r="M347" s="26" t="s">
        <v>17</v>
      </c>
      <c r="N347" s="40" t="s">
        <v>1179</v>
      </c>
      <c r="O347" s="98" t="s">
        <v>1187</v>
      </c>
      <c r="P347" s="98" t="s">
        <v>1188</v>
      </c>
      <c r="Q347" s="40" t="s">
        <v>380</v>
      </c>
      <c r="R347" s="68">
        <v>44571</v>
      </c>
      <c r="S347" s="68">
        <v>44905</v>
      </c>
      <c r="T347" s="26" t="s">
        <v>61</v>
      </c>
      <c r="U347" s="70">
        <v>2</v>
      </c>
      <c r="V347" s="70">
        <v>5</v>
      </c>
      <c r="W347" s="70">
        <v>9</v>
      </c>
      <c r="X347" s="70">
        <v>6</v>
      </c>
      <c r="Y347" s="70">
        <f>+SUM(U347:X347)</f>
        <v>22</v>
      </c>
      <c r="Z347" s="15" t="s">
        <v>62</v>
      </c>
      <c r="AA347" s="40" t="s">
        <v>1189</v>
      </c>
    </row>
    <row r="348" spans="1:27" ht="409.6" thickBot="1" x14ac:dyDescent="0.3">
      <c r="A348" s="26">
        <f t="shared" si="29"/>
        <v>333</v>
      </c>
      <c r="B348" s="40" t="s">
        <v>79</v>
      </c>
      <c r="C348" s="15">
        <v>2</v>
      </c>
      <c r="D348" s="20" t="s">
        <v>226</v>
      </c>
      <c r="E348" s="40" t="s">
        <v>106</v>
      </c>
      <c r="F348" s="40" t="s">
        <v>54</v>
      </c>
      <c r="G348" s="40" t="s">
        <v>313</v>
      </c>
      <c r="H348" s="15" t="s">
        <v>107</v>
      </c>
      <c r="I348" s="15" t="s">
        <v>805</v>
      </c>
      <c r="J348" s="26" t="s">
        <v>17</v>
      </c>
      <c r="K348" s="26" t="s">
        <v>17</v>
      </c>
      <c r="L348" s="26" t="s">
        <v>17</v>
      </c>
      <c r="M348" s="26" t="s">
        <v>17</v>
      </c>
      <c r="N348" s="40" t="s">
        <v>1179</v>
      </c>
      <c r="O348" s="98" t="s">
        <v>1190</v>
      </c>
      <c r="P348" s="98" t="s">
        <v>1191</v>
      </c>
      <c r="Q348" s="40" t="s">
        <v>60</v>
      </c>
      <c r="R348" s="68">
        <v>44593</v>
      </c>
      <c r="S348" s="68">
        <v>44905</v>
      </c>
      <c r="T348" s="26" t="s">
        <v>61</v>
      </c>
      <c r="U348" s="70">
        <v>1</v>
      </c>
      <c r="V348" s="70">
        <v>3</v>
      </c>
      <c r="W348" s="70">
        <v>3</v>
      </c>
      <c r="X348" s="70">
        <v>3</v>
      </c>
      <c r="Y348" s="70">
        <f>+SUM(U348:X348)</f>
        <v>10</v>
      </c>
      <c r="Z348" s="15" t="s">
        <v>62</v>
      </c>
      <c r="AA348" s="40" t="s">
        <v>1192</v>
      </c>
    </row>
    <row r="349" spans="1:27" ht="409.5" x14ac:dyDescent="0.25">
      <c r="A349" s="26">
        <f t="shared" si="29"/>
        <v>334</v>
      </c>
      <c r="B349" s="40" t="s">
        <v>79</v>
      </c>
      <c r="C349" s="15">
        <v>4</v>
      </c>
      <c r="D349" s="67" t="s">
        <v>460</v>
      </c>
      <c r="E349" s="40" t="s">
        <v>155</v>
      </c>
      <c r="F349" s="40" t="s">
        <v>54</v>
      </c>
      <c r="G349" s="40" t="s">
        <v>149</v>
      </c>
      <c r="H349" s="15" t="s">
        <v>107</v>
      </c>
      <c r="I349" s="15" t="s">
        <v>805</v>
      </c>
      <c r="J349" s="26" t="s">
        <v>17</v>
      </c>
      <c r="K349" s="26" t="s">
        <v>17</v>
      </c>
      <c r="L349" s="26" t="s">
        <v>17</v>
      </c>
      <c r="M349" s="26" t="s">
        <v>17</v>
      </c>
      <c r="N349" s="40" t="s">
        <v>1179</v>
      </c>
      <c r="O349" s="98" t="s">
        <v>1193</v>
      </c>
      <c r="P349" s="98" t="s">
        <v>1194</v>
      </c>
      <c r="Q349" s="40" t="s">
        <v>60</v>
      </c>
      <c r="R349" s="68">
        <v>44593</v>
      </c>
      <c r="S349" s="68">
        <v>44905</v>
      </c>
      <c r="T349" s="26" t="s">
        <v>61</v>
      </c>
      <c r="U349" s="70">
        <v>2</v>
      </c>
      <c r="V349" s="70">
        <v>2</v>
      </c>
      <c r="W349" s="70">
        <v>2</v>
      </c>
      <c r="X349" s="70">
        <v>3</v>
      </c>
      <c r="Y349" s="70">
        <f>+SUM(U349:X349)</f>
        <v>9</v>
      </c>
      <c r="Z349" s="15" t="s">
        <v>62</v>
      </c>
      <c r="AA349" s="40" t="s">
        <v>1195</v>
      </c>
    </row>
    <row r="350" spans="1:27" ht="318.75" x14ac:dyDescent="0.25">
      <c r="A350" s="26">
        <f t="shared" si="29"/>
        <v>335</v>
      </c>
      <c r="B350" s="15" t="s">
        <v>51</v>
      </c>
      <c r="C350" s="15">
        <v>2</v>
      </c>
      <c r="D350" s="30" t="s">
        <v>221</v>
      </c>
      <c r="E350" s="15" t="s">
        <v>106</v>
      </c>
      <c r="F350" s="15" t="s">
        <v>54</v>
      </c>
      <c r="G350" s="15" t="s">
        <v>55</v>
      </c>
      <c r="H350" s="15" t="s">
        <v>107</v>
      </c>
      <c r="I350" s="15" t="s">
        <v>805</v>
      </c>
      <c r="J350" s="26" t="s">
        <v>17</v>
      </c>
      <c r="K350" s="26" t="s">
        <v>17</v>
      </c>
      <c r="L350" s="26" t="s">
        <v>17</v>
      </c>
      <c r="M350" s="26" t="s">
        <v>17</v>
      </c>
      <c r="N350" s="15" t="s">
        <v>1196</v>
      </c>
      <c r="O350" s="66" t="s">
        <v>1197</v>
      </c>
      <c r="P350" s="66" t="s">
        <v>1198</v>
      </c>
      <c r="Q350" s="15" t="s">
        <v>247</v>
      </c>
      <c r="R350" s="72">
        <v>44562</v>
      </c>
      <c r="S350" s="72">
        <v>44926</v>
      </c>
      <c r="T350" s="26" t="s">
        <v>61</v>
      </c>
      <c r="U350" s="29">
        <v>1</v>
      </c>
      <c r="V350" s="18">
        <v>1</v>
      </c>
      <c r="W350" s="18">
        <v>1</v>
      </c>
      <c r="X350" s="18">
        <v>1</v>
      </c>
      <c r="Y350" s="18">
        <v>4</v>
      </c>
      <c r="Z350" s="15" t="s">
        <v>62</v>
      </c>
      <c r="AA350" s="15" t="s">
        <v>1199</v>
      </c>
    </row>
    <row r="351" spans="1:27" ht="409.5" x14ac:dyDescent="0.25">
      <c r="A351" s="26">
        <f t="shared" si="29"/>
        <v>336</v>
      </c>
      <c r="B351" s="15" t="s">
        <v>51</v>
      </c>
      <c r="C351" s="15">
        <v>2</v>
      </c>
      <c r="D351" s="30" t="s">
        <v>221</v>
      </c>
      <c r="E351" s="15" t="s">
        <v>106</v>
      </c>
      <c r="F351" s="15" t="s">
        <v>54</v>
      </c>
      <c r="G351" s="15" t="s">
        <v>55</v>
      </c>
      <c r="H351" s="15" t="s">
        <v>107</v>
      </c>
      <c r="I351" s="15" t="s">
        <v>805</v>
      </c>
      <c r="J351" s="26" t="s">
        <v>17</v>
      </c>
      <c r="K351" s="26" t="s">
        <v>17</v>
      </c>
      <c r="L351" s="26" t="s">
        <v>17</v>
      </c>
      <c r="M351" s="26" t="s">
        <v>17</v>
      </c>
      <c r="N351" s="15" t="s">
        <v>1196</v>
      </c>
      <c r="O351" s="66" t="s">
        <v>1200</v>
      </c>
      <c r="P351" s="66" t="s">
        <v>1201</v>
      </c>
      <c r="Q351" s="15" t="s">
        <v>247</v>
      </c>
      <c r="R351" s="72">
        <v>44562</v>
      </c>
      <c r="S351" s="72">
        <v>44651</v>
      </c>
      <c r="T351" s="26" t="s">
        <v>61</v>
      </c>
      <c r="U351" s="18">
        <v>4</v>
      </c>
      <c r="V351" s="18">
        <v>0</v>
      </c>
      <c r="W351" s="18">
        <v>0</v>
      </c>
      <c r="X351" s="18">
        <v>0</v>
      </c>
      <c r="Y351" s="18">
        <f>+SUM(U351:X351)</f>
        <v>4</v>
      </c>
      <c r="Z351" s="15" t="s">
        <v>62</v>
      </c>
      <c r="AA351" s="15" t="s">
        <v>1202</v>
      </c>
    </row>
    <row r="352" spans="1:27" ht="409.5" x14ac:dyDescent="0.25">
      <c r="A352" s="26">
        <f t="shared" si="29"/>
        <v>337</v>
      </c>
      <c r="B352" s="15" t="s">
        <v>51</v>
      </c>
      <c r="C352" s="15">
        <v>2</v>
      </c>
      <c r="D352" s="30" t="s">
        <v>221</v>
      </c>
      <c r="E352" s="15" t="s">
        <v>106</v>
      </c>
      <c r="F352" s="15" t="s">
        <v>54</v>
      </c>
      <c r="G352" s="15" t="s">
        <v>55</v>
      </c>
      <c r="H352" s="15" t="s">
        <v>107</v>
      </c>
      <c r="I352" s="15" t="s">
        <v>805</v>
      </c>
      <c r="J352" s="26" t="s">
        <v>17</v>
      </c>
      <c r="K352" s="26" t="s">
        <v>17</v>
      </c>
      <c r="L352" s="26" t="s">
        <v>17</v>
      </c>
      <c r="M352" s="26" t="s">
        <v>17</v>
      </c>
      <c r="N352" s="15" t="s">
        <v>1196</v>
      </c>
      <c r="O352" s="66" t="s">
        <v>1203</v>
      </c>
      <c r="P352" s="66" t="s">
        <v>1204</v>
      </c>
      <c r="Q352" s="15" t="s">
        <v>247</v>
      </c>
      <c r="R352" s="72">
        <v>44652</v>
      </c>
      <c r="S352" s="72">
        <v>44773</v>
      </c>
      <c r="T352" s="26" t="s">
        <v>61</v>
      </c>
      <c r="U352" s="29">
        <v>6</v>
      </c>
      <c r="V352" s="18">
        <v>6</v>
      </c>
      <c r="W352" s="18">
        <v>0</v>
      </c>
      <c r="X352" s="18">
        <v>0</v>
      </c>
      <c r="Y352" s="18">
        <v>12</v>
      </c>
      <c r="Z352" s="15" t="s">
        <v>62</v>
      </c>
      <c r="AA352" s="15" t="s">
        <v>1205</v>
      </c>
    </row>
    <row r="353" spans="1:27" ht="369.75" x14ac:dyDescent="0.25">
      <c r="A353" s="26">
        <f t="shared" si="29"/>
        <v>338</v>
      </c>
      <c r="B353" s="15" t="s">
        <v>51</v>
      </c>
      <c r="C353" s="15">
        <v>2</v>
      </c>
      <c r="D353" s="30" t="s">
        <v>221</v>
      </c>
      <c r="E353" s="15" t="s">
        <v>106</v>
      </c>
      <c r="F353" s="15" t="s">
        <v>54</v>
      </c>
      <c r="G353" s="15" t="s">
        <v>55</v>
      </c>
      <c r="H353" s="15" t="s">
        <v>107</v>
      </c>
      <c r="I353" s="15" t="s">
        <v>805</v>
      </c>
      <c r="J353" s="26" t="s">
        <v>17</v>
      </c>
      <c r="K353" s="26" t="s">
        <v>17</v>
      </c>
      <c r="L353" s="26" t="s">
        <v>17</v>
      </c>
      <c r="M353" s="26" t="s">
        <v>17</v>
      </c>
      <c r="N353" s="15" t="s">
        <v>1196</v>
      </c>
      <c r="O353" s="66" t="s">
        <v>1206</v>
      </c>
      <c r="P353" s="66" t="s">
        <v>1207</v>
      </c>
      <c r="Q353" s="15" t="s">
        <v>247</v>
      </c>
      <c r="R353" s="72">
        <v>44593</v>
      </c>
      <c r="S353" s="72">
        <v>44773</v>
      </c>
      <c r="T353" s="26" t="s">
        <v>61</v>
      </c>
      <c r="U353" s="29">
        <v>0</v>
      </c>
      <c r="V353" s="18">
        <v>6</v>
      </c>
      <c r="W353" s="18">
        <v>0</v>
      </c>
      <c r="X353" s="18">
        <v>0</v>
      </c>
      <c r="Y353" s="18">
        <v>6</v>
      </c>
      <c r="Z353" s="15" t="s">
        <v>62</v>
      </c>
      <c r="AA353" s="15" t="s">
        <v>1208</v>
      </c>
    </row>
    <row r="354" spans="1:27" ht="409.5" x14ac:dyDescent="0.25">
      <c r="A354" s="26">
        <f t="shared" si="29"/>
        <v>339</v>
      </c>
      <c r="B354" s="15" t="s">
        <v>273</v>
      </c>
      <c r="C354" s="15">
        <v>2</v>
      </c>
      <c r="D354" s="30" t="s">
        <v>451</v>
      </c>
      <c r="E354" s="15" t="s">
        <v>106</v>
      </c>
      <c r="F354" s="15" t="s">
        <v>54</v>
      </c>
      <c r="G354" s="15" t="s">
        <v>475</v>
      </c>
      <c r="H354" s="15" t="s">
        <v>107</v>
      </c>
      <c r="I354" s="15" t="s">
        <v>805</v>
      </c>
      <c r="J354" s="26" t="s">
        <v>17</v>
      </c>
      <c r="K354" s="26" t="s">
        <v>17</v>
      </c>
      <c r="L354" s="26" t="s">
        <v>17</v>
      </c>
      <c r="M354" s="26" t="s">
        <v>17</v>
      </c>
      <c r="N354" s="15" t="s">
        <v>1196</v>
      </c>
      <c r="O354" s="66" t="s">
        <v>1209</v>
      </c>
      <c r="P354" s="66" t="s">
        <v>1210</v>
      </c>
      <c r="Q354" s="15" t="s">
        <v>247</v>
      </c>
      <c r="R354" s="72">
        <v>44562</v>
      </c>
      <c r="S354" s="72">
        <v>44926</v>
      </c>
      <c r="T354" s="26" t="s">
        <v>61</v>
      </c>
      <c r="U354" s="18">
        <v>2</v>
      </c>
      <c r="V354" s="18">
        <v>2</v>
      </c>
      <c r="W354" s="18">
        <v>2</v>
      </c>
      <c r="X354" s="18">
        <v>2</v>
      </c>
      <c r="Y354" s="18">
        <f>+SUM(U354:X354)</f>
        <v>8</v>
      </c>
      <c r="Z354" s="15" t="s">
        <v>62</v>
      </c>
      <c r="AA354" s="15" t="s">
        <v>1211</v>
      </c>
    </row>
    <row r="355" spans="1:27" ht="268.5" thickBot="1" x14ac:dyDescent="0.3">
      <c r="A355" s="26">
        <f t="shared" si="29"/>
        <v>340</v>
      </c>
      <c r="B355" s="15" t="s">
        <v>79</v>
      </c>
      <c r="C355" s="15">
        <v>2</v>
      </c>
      <c r="D355" s="20" t="s">
        <v>226</v>
      </c>
      <c r="E355" s="15" t="s">
        <v>106</v>
      </c>
      <c r="F355" s="15" t="s">
        <v>54</v>
      </c>
      <c r="G355" s="15" t="s">
        <v>269</v>
      </c>
      <c r="H355" s="15" t="s">
        <v>107</v>
      </c>
      <c r="I355" s="15" t="s">
        <v>805</v>
      </c>
      <c r="J355" s="26" t="s">
        <v>17</v>
      </c>
      <c r="K355" s="26" t="s">
        <v>17</v>
      </c>
      <c r="L355" s="26" t="s">
        <v>17</v>
      </c>
      <c r="M355" s="26" t="s">
        <v>17</v>
      </c>
      <c r="N355" s="15" t="s">
        <v>1196</v>
      </c>
      <c r="O355" s="66" t="s">
        <v>1212</v>
      </c>
      <c r="P355" s="66" t="s">
        <v>1213</v>
      </c>
      <c r="Q355" s="15" t="s">
        <v>247</v>
      </c>
      <c r="R355" s="72">
        <v>44562</v>
      </c>
      <c r="S355" s="72">
        <v>44926</v>
      </c>
      <c r="T355" s="26" t="s">
        <v>61</v>
      </c>
      <c r="U355" s="18">
        <v>1</v>
      </c>
      <c r="V355" s="18">
        <v>2</v>
      </c>
      <c r="W355" s="18">
        <v>2</v>
      </c>
      <c r="X355" s="18">
        <v>2</v>
      </c>
      <c r="Y355" s="18">
        <f>+SUM(U355:X355)</f>
        <v>7</v>
      </c>
      <c r="Z355" s="15" t="s">
        <v>62</v>
      </c>
      <c r="AA355" s="15" t="s">
        <v>1214</v>
      </c>
    </row>
    <row r="356" spans="1:27" ht="409.6" thickBot="1" x14ac:dyDescent="0.3">
      <c r="A356" s="26">
        <f t="shared" si="29"/>
        <v>341</v>
      </c>
      <c r="B356" s="15" t="s">
        <v>51</v>
      </c>
      <c r="C356" s="15">
        <v>2</v>
      </c>
      <c r="D356" s="20" t="s">
        <v>226</v>
      </c>
      <c r="E356" s="15" t="s">
        <v>106</v>
      </c>
      <c r="F356" s="15" t="s">
        <v>54</v>
      </c>
      <c r="G356" s="15" t="s">
        <v>55</v>
      </c>
      <c r="H356" s="15" t="s">
        <v>107</v>
      </c>
      <c r="I356" s="15" t="s">
        <v>805</v>
      </c>
      <c r="J356" s="26" t="s">
        <v>17</v>
      </c>
      <c r="K356" s="26" t="s">
        <v>17</v>
      </c>
      <c r="L356" s="26" t="s">
        <v>17</v>
      </c>
      <c r="M356" s="26" t="s">
        <v>17</v>
      </c>
      <c r="N356" s="15" t="s">
        <v>1196</v>
      </c>
      <c r="O356" s="66" t="s">
        <v>1215</v>
      </c>
      <c r="P356" s="16" t="s">
        <v>1216</v>
      </c>
      <c r="Q356" s="15" t="s">
        <v>247</v>
      </c>
      <c r="R356" s="72">
        <v>44562</v>
      </c>
      <c r="S356" s="72">
        <v>44926</v>
      </c>
      <c r="T356" s="26" t="s">
        <v>61</v>
      </c>
      <c r="U356" s="18">
        <v>3</v>
      </c>
      <c r="V356" s="18">
        <v>3</v>
      </c>
      <c r="W356" s="18">
        <v>3</v>
      </c>
      <c r="X356" s="18">
        <v>3</v>
      </c>
      <c r="Y356" s="18">
        <v>12</v>
      </c>
      <c r="Z356" s="15" t="s">
        <v>62</v>
      </c>
      <c r="AA356" s="15" t="s">
        <v>1217</v>
      </c>
    </row>
    <row r="357" spans="1:27" ht="306.75" thickBot="1" x14ac:dyDescent="0.3">
      <c r="A357" s="26">
        <f t="shared" si="29"/>
        <v>342</v>
      </c>
      <c r="B357" s="15" t="s">
        <v>79</v>
      </c>
      <c r="C357" s="15">
        <v>2</v>
      </c>
      <c r="D357" s="20" t="s">
        <v>226</v>
      </c>
      <c r="E357" s="15" t="s">
        <v>106</v>
      </c>
      <c r="F357" s="15" t="s">
        <v>54</v>
      </c>
      <c r="G357" s="15" t="s">
        <v>163</v>
      </c>
      <c r="H357" s="15" t="s">
        <v>107</v>
      </c>
      <c r="I357" s="15" t="s">
        <v>805</v>
      </c>
      <c r="J357" s="26" t="s">
        <v>17</v>
      </c>
      <c r="K357" s="26" t="s">
        <v>17</v>
      </c>
      <c r="L357" s="26" t="s">
        <v>17</v>
      </c>
      <c r="M357" s="26" t="s">
        <v>17</v>
      </c>
      <c r="N357" s="15" t="s">
        <v>1196</v>
      </c>
      <c r="O357" s="66" t="s">
        <v>1218</v>
      </c>
      <c r="P357" s="66" t="s">
        <v>1219</v>
      </c>
      <c r="Q357" s="15" t="s">
        <v>247</v>
      </c>
      <c r="R357" s="72">
        <v>44562</v>
      </c>
      <c r="S357" s="72">
        <v>44926</v>
      </c>
      <c r="T357" s="26" t="s">
        <v>61</v>
      </c>
      <c r="U357" s="18">
        <v>2</v>
      </c>
      <c r="V357" s="18">
        <v>2</v>
      </c>
      <c r="W357" s="18">
        <v>2</v>
      </c>
      <c r="X357" s="18">
        <v>2</v>
      </c>
      <c r="Y357" s="18">
        <v>8</v>
      </c>
      <c r="Z357" s="15" t="s">
        <v>62</v>
      </c>
      <c r="AA357" s="15" t="s">
        <v>1220</v>
      </c>
    </row>
    <row r="358" spans="1:27" ht="409.5" x14ac:dyDescent="0.25">
      <c r="A358" s="26">
        <f t="shared" si="29"/>
        <v>343</v>
      </c>
      <c r="B358" s="40" t="s">
        <v>51</v>
      </c>
      <c r="C358" s="40">
        <v>1</v>
      </c>
      <c r="D358" s="67" t="s">
        <v>114</v>
      </c>
      <c r="E358" s="40" t="s">
        <v>106</v>
      </c>
      <c r="F358" s="40" t="s">
        <v>54</v>
      </c>
      <c r="G358" s="40" t="s">
        <v>55</v>
      </c>
      <c r="H358" s="15" t="s">
        <v>107</v>
      </c>
      <c r="I358" s="15" t="s">
        <v>805</v>
      </c>
      <c r="J358" s="26" t="s">
        <v>17</v>
      </c>
      <c r="K358" s="26" t="s">
        <v>17</v>
      </c>
      <c r="L358" s="26" t="s">
        <v>17</v>
      </c>
      <c r="M358" s="26" t="s">
        <v>17</v>
      </c>
      <c r="N358" s="40" t="s">
        <v>1221</v>
      </c>
      <c r="O358" s="98" t="s">
        <v>1222</v>
      </c>
      <c r="P358" s="98" t="s">
        <v>1223</v>
      </c>
      <c r="Q358" s="40" t="s">
        <v>112</v>
      </c>
      <c r="R358" s="68">
        <v>44573</v>
      </c>
      <c r="S358" s="105">
        <v>44915</v>
      </c>
      <c r="T358" s="26" t="s">
        <v>61</v>
      </c>
      <c r="U358" s="69">
        <v>4</v>
      </c>
      <c r="V358" s="70">
        <v>4</v>
      </c>
      <c r="W358" s="70">
        <v>3</v>
      </c>
      <c r="X358" s="70">
        <v>3</v>
      </c>
      <c r="Y358" s="70">
        <v>14</v>
      </c>
      <c r="Z358" s="15" t="s">
        <v>62</v>
      </c>
      <c r="AA358" s="135" t="s">
        <v>1224</v>
      </c>
    </row>
    <row r="359" spans="1:27" ht="229.5" x14ac:dyDescent="0.25">
      <c r="A359" s="26">
        <f t="shared" si="29"/>
        <v>344</v>
      </c>
      <c r="B359" s="40" t="s">
        <v>51</v>
      </c>
      <c r="C359" s="15">
        <v>2</v>
      </c>
      <c r="D359" s="30" t="s">
        <v>221</v>
      </c>
      <c r="E359" s="40" t="s">
        <v>106</v>
      </c>
      <c r="F359" s="40" t="s">
        <v>54</v>
      </c>
      <c r="G359" s="40" t="s">
        <v>55</v>
      </c>
      <c r="H359" s="15" t="s">
        <v>107</v>
      </c>
      <c r="I359" s="15" t="s">
        <v>805</v>
      </c>
      <c r="J359" s="26" t="s">
        <v>17</v>
      </c>
      <c r="K359" s="26" t="s">
        <v>17</v>
      </c>
      <c r="L359" s="26" t="s">
        <v>17</v>
      </c>
      <c r="M359" s="26" t="s">
        <v>17</v>
      </c>
      <c r="N359" s="40" t="s">
        <v>1221</v>
      </c>
      <c r="O359" s="98" t="s">
        <v>1225</v>
      </c>
      <c r="P359" s="98" t="s">
        <v>1226</v>
      </c>
      <c r="Q359" s="40" t="s">
        <v>112</v>
      </c>
      <c r="R359" s="68">
        <v>44573</v>
      </c>
      <c r="S359" s="105">
        <v>44742</v>
      </c>
      <c r="T359" s="26" t="s">
        <v>61</v>
      </c>
      <c r="U359" s="70">
        <v>2</v>
      </c>
      <c r="V359" s="70">
        <v>2</v>
      </c>
      <c r="W359" s="70">
        <v>0</v>
      </c>
      <c r="X359" s="70">
        <v>0</v>
      </c>
      <c r="Y359" s="70">
        <v>4</v>
      </c>
      <c r="Z359" s="15" t="s">
        <v>62</v>
      </c>
      <c r="AA359" s="135" t="s">
        <v>1227</v>
      </c>
    </row>
    <row r="360" spans="1:27" ht="409.5" x14ac:dyDescent="0.25">
      <c r="A360" s="26">
        <f t="shared" si="29"/>
        <v>345</v>
      </c>
      <c r="B360" s="40" t="s">
        <v>51</v>
      </c>
      <c r="C360" s="15">
        <v>2</v>
      </c>
      <c r="D360" s="30" t="s">
        <v>221</v>
      </c>
      <c r="E360" s="40" t="s">
        <v>106</v>
      </c>
      <c r="F360" s="40" t="s">
        <v>54</v>
      </c>
      <c r="G360" s="40" t="s">
        <v>55</v>
      </c>
      <c r="H360" s="15" t="s">
        <v>107</v>
      </c>
      <c r="I360" s="15" t="s">
        <v>805</v>
      </c>
      <c r="J360" s="26" t="s">
        <v>17</v>
      </c>
      <c r="K360" s="26" t="s">
        <v>17</v>
      </c>
      <c r="L360" s="26" t="s">
        <v>17</v>
      </c>
      <c r="M360" s="26" t="s">
        <v>17</v>
      </c>
      <c r="N360" s="40" t="s">
        <v>1221</v>
      </c>
      <c r="O360" s="98" t="s">
        <v>1228</v>
      </c>
      <c r="P360" s="98" t="s">
        <v>1229</v>
      </c>
      <c r="Q360" s="40" t="s">
        <v>112</v>
      </c>
      <c r="R360" s="68">
        <v>44573</v>
      </c>
      <c r="S360" s="105">
        <v>44915</v>
      </c>
      <c r="T360" s="26" t="s">
        <v>61</v>
      </c>
      <c r="U360" s="70">
        <v>1</v>
      </c>
      <c r="V360" s="70">
        <v>2</v>
      </c>
      <c r="W360" s="70">
        <v>1</v>
      </c>
      <c r="X360" s="70">
        <v>2</v>
      </c>
      <c r="Y360" s="70">
        <f>+SUM(U360:X360)</f>
        <v>6</v>
      </c>
      <c r="Z360" s="15" t="s">
        <v>62</v>
      </c>
      <c r="AA360" s="135" t="s">
        <v>1230</v>
      </c>
    </row>
    <row r="361" spans="1:27" ht="409.5" x14ac:dyDescent="0.25">
      <c r="A361" s="26">
        <f t="shared" si="29"/>
        <v>346</v>
      </c>
      <c r="B361" s="40" t="s">
        <v>230</v>
      </c>
      <c r="C361" s="15">
        <v>6</v>
      </c>
      <c r="D361" s="67" t="s">
        <v>447</v>
      </c>
      <c r="E361" s="40" t="s">
        <v>106</v>
      </c>
      <c r="F361" s="40" t="s">
        <v>54</v>
      </c>
      <c r="G361" s="15" t="s">
        <v>156</v>
      </c>
      <c r="H361" s="15" t="s">
        <v>107</v>
      </c>
      <c r="I361" s="15" t="s">
        <v>805</v>
      </c>
      <c r="J361" s="26" t="s">
        <v>17</v>
      </c>
      <c r="K361" s="26" t="s">
        <v>17</v>
      </c>
      <c r="L361" s="26" t="s">
        <v>17</v>
      </c>
      <c r="M361" s="26" t="s">
        <v>17</v>
      </c>
      <c r="N361" s="40" t="s">
        <v>1221</v>
      </c>
      <c r="O361" s="98" t="s">
        <v>1231</v>
      </c>
      <c r="P361" s="98" t="s">
        <v>1232</v>
      </c>
      <c r="Q361" s="40" t="s">
        <v>112</v>
      </c>
      <c r="R361" s="68">
        <v>44573</v>
      </c>
      <c r="S361" s="105">
        <v>44915</v>
      </c>
      <c r="T361" s="26" t="s">
        <v>61</v>
      </c>
      <c r="U361" s="70">
        <v>3</v>
      </c>
      <c r="V361" s="70">
        <v>3</v>
      </c>
      <c r="W361" s="70">
        <v>3</v>
      </c>
      <c r="X361" s="70">
        <v>3</v>
      </c>
      <c r="Y361" s="70">
        <v>12</v>
      </c>
      <c r="Z361" s="15" t="s">
        <v>62</v>
      </c>
      <c r="AA361" s="135" t="s">
        <v>1233</v>
      </c>
    </row>
    <row r="362" spans="1:27" ht="409.5" x14ac:dyDescent="0.25">
      <c r="A362" s="26">
        <f t="shared" si="29"/>
        <v>347</v>
      </c>
      <c r="B362" s="40" t="s">
        <v>273</v>
      </c>
      <c r="C362" s="15">
        <v>2</v>
      </c>
      <c r="D362" s="67" t="s">
        <v>451</v>
      </c>
      <c r="E362" s="40" t="s">
        <v>106</v>
      </c>
      <c r="F362" s="40" t="s">
        <v>54</v>
      </c>
      <c r="G362" s="40" t="s">
        <v>313</v>
      </c>
      <c r="H362" s="15" t="s">
        <v>107</v>
      </c>
      <c r="I362" s="15" t="s">
        <v>805</v>
      </c>
      <c r="J362" s="26" t="s">
        <v>17</v>
      </c>
      <c r="K362" s="26" t="s">
        <v>17</v>
      </c>
      <c r="L362" s="26" t="s">
        <v>17</v>
      </c>
      <c r="M362" s="26" t="s">
        <v>17</v>
      </c>
      <c r="N362" s="40" t="s">
        <v>1221</v>
      </c>
      <c r="O362" s="98" t="s">
        <v>1234</v>
      </c>
      <c r="P362" s="98" t="s">
        <v>1235</v>
      </c>
      <c r="Q362" s="40" t="s">
        <v>112</v>
      </c>
      <c r="R362" s="68">
        <v>44573</v>
      </c>
      <c r="S362" s="105">
        <v>44915</v>
      </c>
      <c r="T362" s="26" t="s">
        <v>61</v>
      </c>
      <c r="U362" s="70">
        <v>7</v>
      </c>
      <c r="V362" s="70">
        <v>7</v>
      </c>
      <c r="W362" s="70">
        <v>7</v>
      </c>
      <c r="X362" s="70">
        <v>8</v>
      </c>
      <c r="Y362" s="70">
        <v>29</v>
      </c>
      <c r="Z362" s="15" t="s">
        <v>62</v>
      </c>
      <c r="AA362" s="135" t="s">
        <v>1236</v>
      </c>
    </row>
    <row r="363" spans="1:27" ht="409.6" thickBot="1" x14ac:dyDescent="0.3">
      <c r="A363" s="26">
        <f t="shared" si="29"/>
        <v>348</v>
      </c>
      <c r="B363" s="40" t="s">
        <v>79</v>
      </c>
      <c r="C363" s="15">
        <v>2</v>
      </c>
      <c r="D363" s="20" t="s">
        <v>226</v>
      </c>
      <c r="E363" s="40" t="s">
        <v>106</v>
      </c>
      <c r="F363" s="40" t="s">
        <v>54</v>
      </c>
      <c r="G363" s="40" t="s">
        <v>149</v>
      </c>
      <c r="H363" s="15" t="s">
        <v>107</v>
      </c>
      <c r="I363" s="15" t="s">
        <v>805</v>
      </c>
      <c r="J363" s="26" t="s">
        <v>17</v>
      </c>
      <c r="K363" s="26" t="s">
        <v>17</v>
      </c>
      <c r="L363" s="26" t="s">
        <v>17</v>
      </c>
      <c r="M363" s="26" t="s">
        <v>17</v>
      </c>
      <c r="N363" s="40" t="s">
        <v>1221</v>
      </c>
      <c r="O363" s="98" t="s">
        <v>1237</v>
      </c>
      <c r="P363" s="98" t="s">
        <v>1238</v>
      </c>
      <c r="Q363" s="40" t="s">
        <v>112</v>
      </c>
      <c r="R363" s="68">
        <v>44573</v>
      </c>
      <c r="S363" s="105">
        <v>44915</v>
      </c>
      <c r="T363" s="26" t="s">
        <v>61</v>
      </c>
      <c r="U363" s="70">
        <v>4</v>
      </c>
      <c r="V363" s="70">
        <v>3</v>
      </c>
      <c r="W363" s="70">
        <v>3</v>
      </c>
      <c r="X363" s="70">
        <v>2</v>
      </c>
      <c r="Y363" s="70">
        <v>12</v>
      </c>
      <c r="Z363" s="15" t="s">
        <v>62</v>
      </c>
      <c r="AA363" s="135" t="s">
        <v>1239</v>
      </c>
    </row>
    <row r="364" spans="1:27" ht="370.5" thickBot="1" x14ac:dyDescent="0.3">
      <c r="A364" s="26">
        <f t="shared" si="29"/>
        <v>349</v>
      </c>
      <c r="B364" s="40" t="s">
        <v>79</v>
      </c>
      <c r="C364" s="15">
        <v>2</v>
      </c>
      <c r="D364" s="20" t="s">
        <v>226</v>
      </c>
      <c r="E364" s="40" t="s">
        <v>106</v>
      </c>
      <c r="F364" s="40" t="s">
        <v>54</v>
      </c>
      <c r="G364" s="40" t="s">
        <v>149</v>
      </c>
      <c r="H364" s="15" t="s">
        <v>107</v>
      </c>
      <c r="I364" s="15" t="s">
        <v>805</v>
      </c>
      <c r="J364" s="26" t="s">
        <v>17</v>
      </c>
      <c r="K364" s="26" t="s">
        <v>17</v>
      </c>
      <c r="L364" s="26" t="s">
        <v>17</v>
      </c>
      <c r="M364" s="26" t="s">
        <v>17</v>
      </c>
      <c r="N364" s="40" t="s">
        <v>1221</v>
      </c>
      <c r="O364" s="98" t="s">
        <v>1240</v>
      </c>
      <c r="P364" s="98" t="s">
        <v>1241</v>
      </c>
      <c r="Q364" s="40" t="s">
        <v>112</v>
      </c>
      <c r="R364" s="68">
        <v>44573</v>
      </c>
      <c r="S364" s="105">
        <v>44834</v>
      </c>
      <c r="T364" s="26" t="s">
        <v>61</v>
      </c>
      <c r="U364" s="70">
        <v>1</v>
      </c>
      <c r="V364" s="70">
        <v>1</v>
      </c>
      <c r="W364" s="70">
        <v>1</v>
      </c>
      <c r="X364" s="70">
        <v>1</v>
      </c>
      <c r="Y364" s="70">
        <v>4</v>
      </c>
      <c r="Z364" s="15" t="s">
        <v>62</v>
      </c>
      <c r="AA364" s="135" t="s">
        <v>1242</v>
      </c>
    </row>
    <row r="365" spans="1:27" ht="409.5" x14ac:dyDescent="0.25">
      <c r="A365" s="26">
        <f t="shared" si="29"/>
        <v>350</v>
      </c>
      <c r="B365" s="40" t="s">
        <v>51</v>
      </c>
      <c r="C365" s="15">
        <v>2</v>
      </c>
      <c r="D365" s="30" t="s">
        <v>221</v>
      </c>
      <c r="E365" s="40" t="s">
        <v>106</v>
      </c>
      <c r="F365" s="40" t="s">
        <v>54</v>
      </c>
      <c r="G365" s="40" t="s">
        <v>55</v>
      </c>
      <c r="H365" s="15" t="s">
        <v>107</v>
      </c>
      <c r="I365" s="15" t="s">
        <v>805</v>
      </c>
      <c r="J365" s="26" t="s">
        <v>17</v>
      </c>
      <c r="K365" s="26" t="s">
        <v>17</v>
      </c>
      <c r="L365" s="26" t="s">
        <v>17</v>
      </c>
      <c r="M365" s="26" t="s">
        <v>17</v>
      </c>
      <c r="N365" s="40" t="s">
        <v>1221</v>
      </c>
      <c r="O365" s="98" t="s">
        <v>1243</v>
      </c>
      <c r="P365" s="98" t="s">
        <v>1244</v>
      </c>
      <c r="Q365" s="40" t="s">
        <v>112</v>
      </c>
      <c r="R365" s="68">
        <v>44573</v>
      </c>
      <c r="S365" s="105">
        <v>44915</v>
      </c>
      <c r="T365" s="26" t="s">
        <v>61</v>
      </c>
      <c r="U365" s="70">
        <v>3</v>
      </c>
      <c r="V365" s="70">
        <v>3</v>
      </c>
      <c r="W365" s="70">
        <v>3</v>
      </c>
      <c r="X365" s="70">
        <v>2</v>
      </c>
      <c r="Y365" s="70">
        <v>11</v>
      </c>
      <c r="Z365" s="15" t="s">
        <v>62</v>
      </c>
      <c r="AA365" s="135" t="s">
        <v>1245</v>
      </c>
    </row>
    <row r="366" spans="1:27" ht="409.5" x14ac:dyDescent="0.25">
      <c r="A366" s="26">
        <f t="shared" si="29"/>
        <v>351</v>
      </c>
      <c r="B366" s="136" t="s">
        <v>51</v>
      </c>
      <c r="C366" s="15">
        <v>4</v>
      </c>
      <c r="D366" s="67" t="s">
        <v>460</v>
      </c>
      <c r="E366" s="136" t="s">
        <v>106</v>
      </c>
      <c r="F366" s="136" t="s">
        <v>54</v>
      </c>
      <c r="G366" s="136" t="s">
        <v>55</v>
      </c>
      <c r="H366" s="15" t="s">
        <v>107</v>
      </c>
      <c r="I366" s="15" t="s">
        <v>805</v>
      </c>
      <c r="J366" s="26" t="s">
        <v>17</v>
      </c>
      <c r="K366" s="26" t="s">
        <v>17</v>
      </c>
      <c r="L366" s="26" t="s">
        <v>17</v>
      </c>
      <c r="M366" s="26" t="s">
        <v>17</v>
      </c>
      <c r="N366" s="40" t="s">
        <v>1221</v>
      </c>
      <c r="O366" s="134" t="s">
        <v>1246</v>
      </c>
      <c r="P366" s="134" t="s">
        <v>1246</v>
      </c>
      <c r="Q366" s="40" t="s">
        <v>112</v>
      </c>
      <c r="R366" s="137">
        <v>44573</v>
      </c>
      <c r="S366" s="138">
        <v>44915</v>
      </c>
      <c r="T366" s="26" t="s">
        <v>61</v>
      </c>
      <c r="U366" s="139">
        <v>3</v>
      </c>
      <c r="V366" s="139">
        <v>4</v>
      </c>
      <c r="W366" s="139">
        <v>4</v>
      </c>
      <c r="X366" s="139">
        <v>4</v>
      </c>
      <c r="Y366" s="139">
        <v>15</v>
      </c>
      <c r="Z366" s="15" t="s">
        <v>62</v>
      </c>
      <c r="AA366" s="140" t="s">
        <v>1247</v>
      </c>
    </row>
    <row r="367" spans="1:27" ht="409.6" thickBot="1" x14ac:dyDescent="0.3">
      <c r="A367" s="26">
        <f t="shared" si="29"/>
        <v>352</v>
      </c>
      <c r="B367" s="15" t="s">
        <v>79</v>
      </c>
      <c r="C367" s="15">
        <v>2</v>
      </c>
      <c r="D367" s="20" t="s">
        <v>226</v>
      </c>
      <c r="E367" s="15" t="s">
        <v>106</v>
      </c>
      <c r="F367" s="15" t="s">
        <v>54</v>
      </c>
      <c r="G367" s="15" t="s">
        <v>156</v>
      </c>
      <c r="H367" s="15" t="s">
        <v>107</v>
      </c>
      <c r="I367" s="15" t="s">
        <v>805</v>
      </c>
      <c r="J367" s="26" t="s">
        <v>17</v>
      </c>
      <c r="K367" s="26" t="s">
        <v>17</v>
      </c>
      <c r="L367" s="26" t="s">
        <v>17</v>
      </c>
      <c r="M367" s="26" t="s">
        <v>17</v>
      </c>
      <c r="N367" s="15" t="s">
        <v>1248</v>
      </c>
      <c r="O367" s="16" t="s">
        <v>1249</v>
      </c>
      <c r="P367" s="16" t="s">
        <v>1250</v>
      </c>
      <c r="Q367" s="16" t="s">
        <v>1251</v>
      </c>
      <c r="R367" s="17">
        <v>44573</v>
      </c>
      <c r="S367" s="17">
        <v>44912</v>
      </c>
      <c r="T367" s="26" t="s">
        <v>61</v>
      </c>
      <c r="U367" s="31">
        <v>8</v>
      </c>
      <c r="V367" s="18">
        <v>8</v>
      </c>
      <c r="W367" s="18">
        <v>9</v>
      </c>
      <c r="X367" s="18">
        <v>9</v>
      </c>
      <c r="Y367" s="18">
        <v>34</v>
      </c>
      <c r="Z367" s="15" t="s">
        <v>62</v>
      </c>
      <c r="AA367" s="32" t="s">
        <v>1252</v>
      </c>
    </row>
    <row r="368" spans="1:27" ht="409.5" x14ac:dyDescent="0.25">
      <c r="A368" s="26">
        <f t="shared" si="29"/>
        <v>353</v>
      </c>
      <c r="B368" s="15" t="s">
        <v>273</v>
      </c>
      <c r="C368" s="15">
        <v>2</v>
      </c>
      <c r="D368" s="30" t="s">
        <v>451</v>
      </c>
      <c r="E368" s="15" t="s">
        <v>106</v>
      </c>
      <c r="F368" s="15" t="s">
        <v>452</v>
      </c>
      <c r="G368" s="15" t="s">
        <v>313</v>
      </c>
      <c r="H368" s="15" t="s">
        <v>107</v>
      </c>
      <c r="I368" s="15" t="s">
        <v>805</v>
      </c>
      <c r="J368" s="26" t="s">
        <v>17</v>
      </c>
      <c r="K368" s="26" t="s">
        <v>17</v>
      </c>
      <c r="L368" s="26" t="s">
        <v>17</v>
      </c>
      <c r="M368" s="26" t="s">
        <v>17</v>
      </c>
      <c r="N368" s="15" t="s">
        <v>1248</v>
      </c>
      <c r="O368" s="16" t="s">
        <v>1253</v>
      </c>
      <c r="P368" s="98" t="s">
        <v>1254</v>
      </c>
      <c r="Q368" s="16" t="s">
        <v>1251</v>
      </c>
      <c r="R368" s="17">
        <v>44573</v>
      </c>
      <c r="S368" s="17">
        <v>44912</v>
      </c>
      <c r="T368" s="26" t="s">
        <v>61</v>
      </c>
      <c r="U368" s="18">
        <v>6</v>
      </c>
      <c r="V368" s="18">
        <v>11</v>
      </c>
      <c r="W368" s="18">
        <v>11</v>
      </c>
      <c r="X368" s="18">
        <v>6</v>
      </c>
      <c r="Y368" s="18">
        <v>34</v>
      </c>
      <c r="Z368" s="15" t="s">
        <v>62</v>
      </c>
      <c r="AA368" s="40" t="s">
        <v>1255</v>
      </c>
    </row>
    <row r="369" spans="1:27" ht="318.75" x14ac:dyDescent="0.25">
      <c r="A369" s="26">
        <f t="shared" si="29"/>
        <v>354</v>
      </c>
      <c r="B369" s="15" t="s">
        <v>51</v>
      </c>
      <c r="C369" s="40">
        <v>3</v>
      </c>
      <c r="D369" s="30" t="s">
        <v>987</v>
      </c>
      <c r="E369" s="15" t="s">
        <v>106</v>
      </c>
      <c r="F369" s="15" t="s">
        <v>54</v>
      </c>
      <c r="G369" s="15" t="s">
        <v>156</v>
      </c>
      <c r="H369" s="15" t="s">
        <v>107</v>
      </c>
      <c r="I369" s="15" t="s">
        <v>805</v>
      </c>
      <c r="J369" s="26" t="s">
        <v>17</v>
      </c>
      <c r="K369" s="26" t="s">
        <v>17</v>
      </c>
      <c r="L369" s="26" t="s">
        <v>17</v>
      </c>
      <c r="M369" s="26" t="s">
        <v>17</v>
      </c>
      <c r="N369" s="15" t="s">
        <v>1248</v>
      </c>
      <c r="O369" s="16" t="s">
        <v>1256</v>
      </c>
      <c r="P369" s="16" t="s">
        <v>1257</v>
      </c>
      <c r="Q369" s="16" t="s">
        <v>1251</v>
      </c>
      <c r="R369" s="17">
        <v>44573</v>
      </c>
      <c r="S369" s="17">
        <v>44912</v>
      </c>
      <c r="T369" s="26" t="s">
        <v>61</v>
      </c>
      <c r="U369" s="18">
        <v>5</v>
      </c>
      <c r="V369" s="18">
        <v>7</v>
      </c>
      <c r="W369" s="18">
        <v>7</v>
      </c>
      <c r="X369" s="18">
        <v>5</v>
      </c>
      <c r="Y369" s="18">
        <v>24</v>
      </c>
      <c r="Z369" s="15" t="s">
        <v>62</v>
      </c>
      <c r="AA369" s="32" t="s">
        <v>1258</v>
      </c>
    </row>
    <row r="370" spans="1:27" ht="395.25" x14ac:dyDescent="0.25">
      <c r="A370" s="26">
        <f t="shared" si="29"/>
        <v>355</v>
      </c>
      <c r="B370" s="15" t="s">
        <v>230</v>
      </c>
      <c r="C370" s="15">
        <v>6</v>
      </c>
      <c r="D370" s="30" t="s">
        <v>447</v>
      </c>
      <c r="E370" s="15" t="s">
        <v>106</v>
      </c>
      <c r="F370" s="15" t="s">
        <v>54</v>
      </c>
      <c r="G370" s="15" t="s">
        <v>156</v>
      </c>
      <c r="H370" s="15" t="s">
        <v>107</v>
      </c>
      <c r="I370" s="15" t="s">
        <v>805</v>
      </c>
      <c r="J370" s="26" t="s">
        <v>17</v>
      </c>
      <c r="K370" s="26" t="s">
        <v>17</v>
      </c>
      <c r="L370" s="26" t="s">
        <v>17</v>
      </c>
      <c r="M370" s="26" t="s">
        <v>17</v>
      </c>
      <c r="N370" s="15" t="s">
        <v>1248</v>
      </c>
      <c r="O370" s="16" t="s">
        <v>1259</v>
      </c>
      <c r="P370" s="16" t="s">
        <v>1260</v>
      </c>
      <c r="Q370" s="16" t="s">
        <v>1251</v>
      </c>
      <c r="R370" s="17">
        <v>44573</v>
      </c>
      <c r="S370" s="17">
        <v>44912</v>
      </c>
      <c r="T370" s="26" t="s">
        <v>61</v>
      </c>
      <c r="U370" s="18">
        <v>5</v>
      </c>
      <c r="V370" s="18">
        <v>5</v>
      </c>
      <c r="W370" s="18">
        <v>5</v>
      </c>
      <c r="X370" s="18">
        <v>5</v>
      </c>
      <c r="Y370" s="18">
        <v>34</v>
      </c>
      <c r="Z370" s="15" t="s">
        <v>62</v>
      </c>
      <c r="AA370" s="32" t="s">
        <v>1261</v>
      </c>
    </row>
    <row r="371" spans="1:27" ht="409.5" x14ac:dyDescent="0.25">
      <c r="A371" s="26">
        <f t="shared" si="29"/>
        <v>356</v>
      </c>
      <c r="B371" s="15" t="s">
        <v>51</v>
      </c>
      <c r="C371" s="15">
        <v>2</v>
      </c>
      <c r="D371" s="30" t="s">
        <v>221</v>
      </c>
      <c r="E371" s="15" t="s">
        <v>106</v>
      </c>
      <c r="F371" s="15" t="s">
        <v>54</v>
      </c>
      <c r="G371" s="15" t="s">
        <v>156</v>
      </c>
      <c r="H371" s="15" t="s">
        <v>107</v>
      </c>
      <c r="I371" s="15" t="s">
        <v>805</v>
      </c>
      <c r="J371" s="26" t="s">
        <v>17</v>
      </c>
      <c r="K371" s="26" t="s">
        <v>17</v>
      </c>
      <c r="L371" s="26" t="s">
        <v>17</v>
      </c>
      <c r="M371" s="26" t="s">
        <v>17</v>
      </c>
      <c r="N371" s="15" t="s">
        <v>1248</v>
      </c>
      <c r="O371" s="16" t="s">
        <v>1262</v>
      </c>
      <c r="P371" s="16" t="s">
        <v>1263</v>
      </c>
      <c r="Q371" s="16" t="s">
        <v>1251</v>
      </c>
      <c r="R371" s="17">
        <v>44573</v>
      </c>
      <c r="S371" s="17">
        <v>44912</v>
      </c>
      <c r="T371" s="26" t="s">
        <v>61</v>
      </c>
      <c r="U371" s="48">
        <v>10</v>
      </c>
      <c r="V371" s="48">
        <v>10</v>
      </c>
      <c r="W371" s="48">
        <v>10</v>
      </c>
      <c r="X371" s="48">
        <v>10</v>
      </c>
      <c r="Y371" s="18">
        <v>40</v>
      </c>
      <c r="Z371" s="15" t="s">
        <v>62</v>
      </c>
      <c r="AA371" s="32" t="s">
        <v>1264</v>
      </c>
    </row>
    <row r="372" spans="1:27" ht="409.6" thickBot="1" x14ac:dyDescent="0.3">
      <c r="A372" s="26">
        <f t="shared" si="29"/>
        <v>357</v>
      </c>
      <c r="B372" s="19" t="s">
        <v>51</v>
      </c>
      <c r="C372" s="15">
        <v>4</v>
      </c>
      <c r="D372" s="20" t="s">
        <v>460</v>
      </c>
      <c r="E372" s="19" t="s">
        <v>155</v>
      </c>
      <c r="F372" s="19" t="s">
        <v>54</v>
      </c>
      <c r="G372" s="19" t="s">
        <v>55</v>
      </c>
      <c r="H372" s="15" t="s">
        <v>107</v>
      </c>
      <c r="I372" s="15" t="s">
        <v>805</v>
      </c>
      <c r="J372" s="26" t="s">
        <v>17</v>
      </c>
      <c r="K372" s="26" t="s">
        <v>17</v>
      </c>
      <c r="L372" s="26" t="s">
        <v>17</v>
      </c>
      <c r="M372" s="26" t="s">
        <v>17</v>
      </c>
      <c r="N372" s="15" t="s">
        <v>1248</v>
      </c>
      <c r="O372" s="21" t="s">
        <v>1265</v>
      </c>
      <c r="P372" s="21" t="s">
        <v>1266</v>
      </c>
      <c r="Q372" s="21" t="s">
        <v>1251</v>
      </c>
      <c r="R372" s="17">
        <v>44573</v>
      </c>
      <c r="S372" s="17">
        <v>44912</v>
      </c>
      <c r="T372" s="26" t="s">
        <v>61</v>
      </c>
      <c r="U372" s="22">
        <v>18</v>
      </c>
      <c r="V372" s="22">
        <v>18</v>
      </c>
      <c r="W372" s="22">
        <v>18</v>
      </c>
      <c r="X372" s="22">
        <v>18</v>
      </c>
      <c r="Y372" s="22">
        <v>72</v>
      </c>
      <c r="Z372" s="15" t="s">
        <v>62</v>
      </c>
      <c r="AA372" s="24" t="s">
        <v>1267</v>
      </c>
    </row>
    <row r="373" spans="1:27" ht="306" x14ac:dyDescent="0.25">
      <c r="A373" s="26">
        <f t="shared" si="29"/>
        <v>358</v>
      </c>
      <c r="B373" s="66" t="s">
        <v>51</v>
      </c>
      <c r="C373" s="15">
        <v>2</v>
      </c>
      <c r="D373" s="30" t="s">
        <v>221</v>
      </c>
      <c r="E373" s="26" t="s">
        <v>106</v>
      </c>
      <c r="F373" s="26" t="s">
        <v>54</v>
      </c>
      <c r="G373" s="15" t="s">
        <v>55</v>
      </c>
      <c r="H373" s="15" t="s">
        <v>107</v>
      </c>
      <c r="I373" s="15" t="s">
        <v>805</v>
      </c>
      <c r="J373" s="26" t="s">
        <v>17</v>
      </c>
      <c r="K373" s="26" t="s">
        <v>17</v>
      </c>
      <c r="L373" s="26" t="s">
        <v>17</v>
      </c>
      <c r="M373" s="26" t="s">
        <v>17</v>
      </c>
      <c r="N373" s="15" t="s">
        <v>1268</v>
      </c>
      <c r="O373" s="27" t="s">
        <v>1269</v>
      </c>
      <c r="P373" s="27" t="s">
        <v>1270</v>
      </c>
      <c r="Q373" s="27" t="s">
        <v>1271</v>
      </c>
      <c r="R373" s="25">
        <v>44562</v>
      </c>
      <c r="S373" s="17">
        <v>44650</v>
      </c>
      <c r="T373" s="26" t="s">
        <v>61</v>
      </c>
      <c r="U373" s="29">
        <v>3</v>
      </c>
      <c r="V373" s="29">
        <v>0</v>
      </c>
      <c r="W373" s="29">
        <v>0</v>
      </c>
      <c r="X373" s="29">
        <v>0</v>
      </c>
      <c r="Y373" s="29">
        <v>3</v>
      </c>
      <c r="Z373" s="15" t="s">
        <v>62</v>
      </c>
      <c r="AA373" s="26" t="s">
        <v>1272</v>
      </c>
    </row>
    <row r="374" spans="1:27" ht="409.5" x14ac:dyDescent="0.25">
      <c r="A374" s="26">
        <f t="shared" si="29"/>
        <v>359</v>
      </c>
      <c r="B374" s="66" t="s">
        <v>273</v>
      </c>
      <c r="C374" s="15">
        <v>2</v>
      </c>
      <c r="D374" s="26" t="s">
        <v>451</v>
      </c>
      <c r="E374" s="26" t="s">
        <v>106</v>
      </c>
      <c r="F374" s="26" t="s">
        <v>54</v>
      </c>
      <c r="G374" s="15" t="s">
        <v>475</v>
      </c>
      <c r="H374" s="15" t="s">
        <v>107</v>
      </c>
      <c r="I374" s="15" t="s">
        <v>805</v>
      </c>
      <c r="J374" s="26" t="s">
        <v>17</v>
      </c>
      <c r="K374" s="26" t="s">
        <v>17</v>
      </c>
      <c r="L374" s="26" t="s">
        <v>17</v>
      </c>
      <c r="M374" s="26" t="s">
        <v>17</v>
      </c>
      <c r="N374" s="15" t="s">
        <v>1268</v>
      </c>
      <c r="O374" s="27" t="s">
        <v>1273</v>
      </c>
      <c r="P374" s="27" t="s">
        <v>1274</v>
      </c>
      <c r="Q374" s="27" t="s">
        <v>1275</v>
      </c>
      <c r="R374" s="25">
        <v>44562</v>
      </c>
      <c r="S374" s="28">
        <v>44926</v>
      </c>
      <c r="T374" s="26" t="s">
        <v>61</v>
      </c>
      <c r="U374" s="29">
        <v>5</v>
      </c>
      <c r="V374" s="29">
        <v>7</v>
      </c>
      <c r="W374" s="29">
        <v>5</v>
      </c>
      <c r="X374" s="29">
        <v>5</v>
      </c>
      <c r="Y374" s="29">
        <v>21</v>
      </c>
      <c r="Z374" s="15" t="s">
        <v>62</v>
      </c>
      <c r="AA374" s="26" t="s">
        <v>1276</v>
      </c>
    </row>
    <row r="375" spans="1:27" ht="127.5" x14ac:dyDescent="0.25">
      <c r="A375" s="26">
        <f t="shared" si="29"/>
        <v>360</v>
      </c>
      <c r="B375" s="66" t="s">
        <v>79</v>
      </c>
      <c r="C375" s="15">
        <v>2</v>
      </c>
      <c r="D375" s="26" t="s">
        <v>451</v>
      </c>
      <c r="E375" s="26" t="s">
        <v>106</v>
      </c>
      <c r="F375" s="26" t="s">
        <v>54</v>
      </c>
      <c r="G375" s="15" t="s">
        <v>475</v>
      </c>
      <c r="H375" s="15" t="s">
        <v>107</v>
      </c>
      <c r="I375" s="15" t="s">
        <v>805</v>
      </c>
      <c r="J375" s="26" t="s">
        <v>17</v>
      </c>
      <c r="K375" s="26" t="s">
        <v>17</v>
      </c>
      <c r="L375" s="26" t="s">
        <v>17</v>
      </c>
      <c r="M375" s="26" t="s">
        <v>17</v>
      </c>
      <c r="N375" s="15" t="s">
        <v>1268</v>
      </c>
      <c r="O375" s="27" t="s">
        <v>1277</v>
      </c>
      <c r="P375" s="27" t="s">
        <v>1278</v>
      </c>
      <c r="Q375" s="27" t="s">
        <v>1275</v>
      </c>
      <c r="R375" s="25">
        <v>44562</v>
      </c>
      <c r="S375" s="28">
        <v>44926</v>
      </c>
      <c r="T375" s="26" t="s">
        <v>61</v>
      </c>
      <c r="U375" s="29">
        <v>1</v>
      </c>
      <c r="V375" s="29">
        <v>0</v>
      </c>
      <c r="W375" s="29">
        <v>0</v>
      </c>
      <c r="X375" s="29">
        <v>0</v>
      </c>
      <c r="Y375" s="29">
        <v>1</v>
      </c>
      <c r="Z375" s="15" t="s">
        <v>62</v>
      </c>
      <c r="AA375" s="26" t="s">
        <v>1279</v>
      </c>
    </row>
    <row r="376" spans="1:27" ht="409.5" x14ac:dyDescent="0.25">
      <c r="A376" s="26">
        <f t="shared" si="29"/>
        <v>361</v>
      </c>
      <c r="B376" s="15" t="s">
        <v>230</v>
      </c>
      <c r="C376" s="15">
        <v>6</v>
      </c>
      <c r="D376" s="30" t="s">
        <v>447</v>
      </c>
      <c r="E376" s="15" t="s">
        <v>106</v>
      </c>
      <c r="F376" s="15" t="s">
        <v>54</v>
      </c>
      <c r="G376" s="15" t="s">
        <v>475</v>
      </c>
      <c r="H376" s="15" t="s">
        <v>107</v>
      </c>
      <c r="I376" s="15" t="s">
        <v>805</v>
      </c>
      <c r="J376" s="26" t="s">
        <v>17</v>
      </c>
      <c r="K376" s="26" t="s">
        <v>17</v>
      </c>
      <c r="L376" s="26" t="s">
        <v>17</v>
      </c>
      <c r="M376" s="26" t="s">
        <v>17</v>
      </c>
      <c r="N376" s="15" t="s">
        <v>1268</v>
      </c>
      <c r="O376" s="16" t="s">
        <v>1280</v>
      </c>
      <c r="P376" s="16" t="s">
        <v>1281</v>
      </c>
      <c r="Q376" s="27" t="s">
        <v>1275</v>
      </c>
      <c r="R376" s="25">
        <v>44562</v>
      </c>
      <c r="S376" s="28">
        <v>44926</v>
      </c>
      <c r="T376" s="26" t="s">
        <v>61</v>
      </c>
      <c r="U376" s="18">
        <v>3</v>
      </c>
      <c r="V376" s="18">
        <v>1</v>
      </c>
      <c r="W376" s="18">
        <v>2</v>
      </c>
      <c r="X376" s="18">
        <v>0</v>
      </c>
      <c r="Y376" s="18">
        <v>6</v>
      </c>
      <c r="Z376" s="15" t="s">
        <v>62</v>
      </c>
      <c r="AA376" s="15" t="s">
        <v>1282</v>
      </c>
    </row>
    <row r="377" spans="1:27" ht="409.6" thickBot="1" x14ac:dyDescent="0.3">
      <c r="A377" s="26">
        <f t="shared" si="29"/>
        <v>362</v>
      </c>
      <c r="B377" s="15" t="s">
        <v>51</v>
      </c>
      <c r="C377" s="15">
        <v>2</v>
      </c>
      <c r="D377" s="20" t="s">
        <v>226</v>
      </c>
      <c r="E377" s="15" t="s">
        <v>106</v>
      </c>
      <c r="F377" s="15" t="s">
        <v>54</v>
      </c>
      <c r="G377" s="15" t="s">
        <v>55</v>
      </c>
      <c r="H377" s="15" t="s">
        <v>107</v>
      </c>
      <c r="I377" s="15" t="s">
        <v>805</v>
      </c>
      <c r="J377" s="26" t="s">
        <v>17</v>
      </c>
      <c r="K377" s="26" t="s">
        <v>17</v>
      </c>
      <c r="L377" s="26" t="s">
        <v>17</v>
      </c>
      <c r="M377" s="26" t="s">
        <v>17</v>
      </c>
      <c r="N377" s="15" t="s">
        <v>1268</v>
      </c>
      <c r="O377" s="16" t="s">
        <v>1283</v>
      </c>
      <c r="P377" s="16" t="s">
        <v>1284</v>
      </c>
      <c r="Q377" s="27" t="s">
        <v>1275</v>
      </c>
      <c r="R377" s="25">
        <v>44562</v>
      </c>
      <c r="S377" s="28">
        <v>44926</v>
      </c>
      <c r="T377" s="26" t="s">
        <v>61</v>
      </c>
      <c r="U377" s="18">
        <v>4</v>
      </c>
      <c r="V377" s="18">
        <v>5</v>
      </c>
      <c r="W377" s="18">
        <v>4</v>
      </c>
      <c r="X377" s="18">
        <v>4</v>
      </c>
      <c r="Y377" s="18">
        <v>17</v>
      </c>
      <c r="Z377" s="15" t="s">
        <v>62</v>
      </c>
      <c r="AA377" s="15" t="s">
        <v>1285</v>
      </c>
    </row>
    <row r="378" spans="1:27" ht="409.5" x14ac:dyDescent="0.25">
      <c r="A378" s="26">
        <f t="shared" si="29"/>
        <v>363</v>
      </c>
      <c r="B378" s="15" t="s">
        <v>230</v>
      </c>
      <c r="C378" s="40">
        <v>3</v>
      </c>
      <c r="D378" s="30" t="s">
        <v>603</v>
      </c>
      <c r="E378" s="15" t="s">
        <v>106</v>
      </c>
      <c r="F378" s="15" t="s">
        <v>54</v>
      </c>
      <c r="G378" s="15" t="s">
        <v>475</v>
      </c>
      <c r="H378" s="15" t="s">
        <v>107</v>
      </c>
      <c r="I378" s="15" t="s">
        <v>805</v>
      </c>
      <c r="J378" s="26" t="s">
        <v>17</v>
      </c>
      <c r="K378" s="26" t="s">
        <v>17</v>
      </c>
      <c r="L378" s="26" t="s">
        <v>17</v>
      </c>
      <c r="M378" s="26" t="s">
        <v>17</v>
      </c>
      <c r="N378" s="15" t="s">
        <v>1268</v>
      </c>
      <c r="O378" s="16" t="s">
        <v>1286</v>
      </c>
      <c r="P378" s="141" t="s">
        <v>1287</v>
      </c>
      <c r="Q378" s="27" t="s">
        <v>1275</v>
      </c>
      <c r="R378" s="25">
        <v>44562</v>
      </c>
      <c r="S378" s="28">
        <v>44926</v>
      </c>
      <c r="T378" s="26" t="s">
        <v>61</v>
      </c>
      <c r="U378" s="18">
        <v>1</v>
      </c>
      <c r="V378" s="18">
        <v>2</v>
      </c>
      <c r="W378" s="18">
        <v>1</v>
      </c>
      <c r="X378" s="18">
        <v>8</v>
      </c>
      <c r="Y378" s="18">
        <v>12</v>
      </c>
      <c r="Z378" s="15" t="s">
        <v>62</v>
      </c>
      <c r="AA378" s="15" t="s">
        <v>1288</v>
      </c>
    </row>
    <row r="379" spans="1:27" ht="331.5" x14ac:dyDescent="0.25">
      <c r="A379" s="26">
        <f t="shared" si="29"/>
        <v>364</v>
      </c>
      <c r="B379" s="40" t="s">
        <v>51</v>
      </c>
      <c r="C379" s="15">
        <v>4</v>
      </c>
      <c r="D379" s="67" t="s">
        <v>460</v>
      </c>
      <c r="E379" s="88" t="s">
        <v>155</v>
      </c>
      <c r="F379" s="88" t="s">
        <v>54</v>
      </c>
      <c r="G379" s="40" t="s">
        <v>149</v>
      </c>
      <c r="H379" s="15" t="s">
        <v>107</v>
      </c>
      <c r="I379" s="15" t="s">
        <v>805</v>
      </c>
      <c r="J379" s="26" t="s">
        <v>17</v>
      </c>
      <c r="K379" s="26" t="s">
        <v>17</v>
      </c>
      <c r="L379" s="26" t="s">
        <v>17</v>
      </c>
      <c r="M379" s="26" t="s">
        <v>17</v>
      </c>
      <c r="N379" s="15" t="s">
        <v>1268</v>
      </c>
      <c r="O379" s="104" t="s">
        <v>1289</v>
      </c>
      <c r="P379" s="104" t="s">
        <v>1290</v>
      </c>
      <c r="Q379" s="40" t="s">
        <v>407</v>
      </c>
      <c r="R379" s="142">
        <v>44621</v>
      </c>
      <c r="S379" s="142">
        <v>44925</v>
      </c>
      <c r="T379" s="26" t="s">
        <v>61</v>
      </c>
      <c r="U379" s="69">
        <v>0</v>
      </c>
      <c r="V379" s="69">
        <v>0</v>
      </c>
      <c r="W379" s="69">
        <v>1</v>
      </c>
      <c r="X379" s="69">
        <v>0</v>
      </c>
      <c r="Y379" s="69">
        <v>1</v>
      </c>
      <c r="Z379" s="15" t="s">
        <v>62</v>
      </c>
      <c r="AA379" s="88" t="s">
        <v>1291</v>
      </c>
    </row>
    <row r="380" spans="1:27" ht="331.5" x14ac:dyDescent="0.25">
      <c r="A380" s="26">
        <f t="shared" si="29"/>
        <v>365</v>
      </c>
      <c r="B380" s="40" t="s">
        <v>51</v>
      </c>
      <c r="C380" s="15">
        <v>4</v>
      </c>
      <c r="D380" s="67" t="s">
        <v>1292</v>
      </c>
      <c r="E380" s="88" t="s">
        <v>155</v>
      </c>
      <c r="F380" s="88" t="s">
        <v>54</v>
      </c>
      <c r="G380" s="40" t="s">
        <v>149</v>
      </c>
      <c r="H380" s="15" t="s">
        <v>107</v>
      </c>
      <c r="I380" s="15" t="s">
        <v>805</v>
      </c>
      <c r="J380" s="26" t="s">
        <v>17</v>
      </c>
      <c r="K380" s="26" t="s">
        <v>17</v>
      </c>
      <c r="L380" s="26" t="s">
        <v>17</v>
      </c>
      <c r="M380" s="26" t="s">
        <v>17</v>
      </c>
      <c r="N380" s="15" t="s">
        <v>1268</v>
      </c>
      <c r="O380" s="104" t="s">
        <v>1293</v>
      </c>
      <c r="P380" s="104" t="s">
        <v>1294</v>
      </c>
      <c r="Q380" s="40" t="s">
        <v>407</v>
      </c>
      <c r="R380" s="68">
        <v>44562</v>
      </c>
      <c r="S380" s="142">
        <v>44925</v>
      </c>
      <c r="T380" s="26" t="s">
        <v>61</v>
      </c>
      <c r="U380" s="69">
        <v>0</v>
      </c>
      <c r="V380" s="69">
        <v>1</v>
      </c>
      <c r="W380" s="69">
        <v>0</v>
      </c>
      <c r="X380" s="69">
        <v>2</v>
      </c>
      <c r="Y380" s="69">
        <v>3</v>
      </c>
      <c r="Z380" s="15" t="s">
        <v>62</v>
      </c>
      <c r="AA380" s="88" t="s">
        <v>1295</v>
      </c>
    </row>
    <row r="381" spans="1:27" ht="409.6" thickBot="1" x14ac:dyDescent="0.3">
      <c r="A381" s="26">
        <f>(A380+1)</f>
        <v>366</v>
      </c>
      <c r="B381" s="97" t="s">
        <v>79</v>
      </c>
      <c r="C381" s="15">
        <v>2</v>
      </c>
      <c r="D381" s="20" t="s">
        <v>226</v>
      </c>
      <c r="E381" s="143" t="s">
        <v>106</v>
      </c>
      <c r="F381" s="143" t="s">
        <v>54</v>
      </c>
      <c r="G381" s="40" t="s">
        <v>55</v>
      </c>
      <c r="H381" s="15" t="s">
        <v>107</v>
      </c>
      <c r="I381" s="15" t="s">
        <v>805</v>
      </c>
      <c r="J381" s="26" t="s">
        <v>17</v>
      </c>
      <c r="K381" s="26" t="s">
        <v>17</v>
      </c>
      <c r="L381" s="26" t="s">
        <v>17</v>
      </c>
      <c r="M381" s="26" t="s">
        <v>17</v>
      </c>
      <c r="N381" s="15" t="s">
        <v>1268</v>
      </c>
      <c r="O381" s="144" t="s">
        <v>1296</v>
      </c>
      <c r="P381" s="144" t="s">
        <v>1297</v>
      </c>
      <c r="Q381" s="40" t="s">
        <v>407</v>
      </c>
      <c r="R381" s="68">
        <v>44562</v>
      </c>
      <c r="S381" s="145">
        <v>44926</v>
      </c>
      <c r="T381" s="15" t="s">
        <v>61</v>
      </c>
      <c r="U381" s="146">
        <v>2</v>
      </c>
      <c r="V381" s="146">
        <v>1</v>
      </c>
      <c r="W381" s="146">
        <v>4</v>
      </c>
      <c r="X381" s="146">
        <v>0</v>
      </c>
      <c r="Y381" s="146">
        <v>7</v>
      </c>
      <c r="Z381" s="15" t="s">
        <v>62</v>
      </c>
      <c r="AA381" s="143" t="s">
        <v>1298</v>
      </c>
    </row>
  </sheetData>
  <mergeCells count="24">
    <mergeCell ref="T14:AA14"/>
    <mergeCell ref="C11:D11"/>
    <mergeCell ref="E11:O11"/>
    <mergeCell ref="C12:D12"/>
    <mergeCell ref="E12:O12"/>
    <mergeCell ref="A14:M14"/>
    <mergeCell ref="N14:S14"/>
    <mergeCell ref="A8:D8"/>
    <mergeCell ref="E8:Z8"/>
    <mergeCell ref="A9:AA9"/>
    <mergeCell ref="A10:B12"/>
    <mergeCell ref="C10:D10"/>
    <mergeCell ref="E10:O10"/>
    <mergeCell ref="P10:P12"/>
    <mergeCell ref="Q10:S12"/>
    <mergeCell ref="T10:X12"/>
    <mergeCell ref="Y10:AA12"/>
    <mergeCell ref="A2:AA2"/>
    <mergeCell ref="A3:AA3"/>
    <mergeCell ref="J4:M4"/>
    <mergeCell ref="A6:D6"/>
    <mergeCell ref="E6:Z6"/>
    <mergeCell ref="A7:D7"/>
    <mergeCell ref="E7:Z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MORALES HENAO</dc:creator>
  <cp:lastModifiedBy>ALEJANDRO MORALES HENAO</cp:lastModifiedBy>
  <dcterms:created xsi:type="dcterms:W3CDTF">2022-02-01T02:15:45Z</dcterms:created>
  <dcterms:modified xsi:type="dcterms:W3CDTF">2022-02-01T02:39:20Z</dcterms:modified>
</cp:coreProperties>
</file>