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088" activeTab="0"/>
  </bookViews>
  <sheets>
    <sheet name="enero 25" sheetId="1" r:id="rId1"/>
  </sheets>
  <definedNames/>
  <calcPr fullCalcOnLoad="1"/>
</workbook>
</file>

<file path=xl/sharedStrings.xml><?xml version="1.0" encoding="utf-8"?>
<sst xmlns="http://schemas.openxmlformats.org/spreadsheetml/2006/main" count="1421" uniqueCount="274">
  <si>
    <t>PLAN ANUAL DE ADQUISICIONES</t>
  </si>
  <si>
    <t>A. INFORMACIÓN GENERAL DE LA ENTIDAD</t>
  </si>
  <si>
    <t>Nombre</t>
  </si>
  <si>
    <t>FONDO ROTATORIO MINISTERIO DE RELACIONES EXTERIORES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</si>
  <si>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</si>
  <si>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</si>
  <si>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CALLE 10 No. 5 -51</t>
  </si>
  <si>
    <t>Teléfono</t>
  </si>
  <si>
    <t>(57 - 1) 3814000</t>
  </si>
  <si>
    <t>Página web</t>
  </si>
  <si>
    <t>www.cancilleria.gov.co</t>
  </si>
  <si>
    <t>Misión y visión</t>
  </si>
  <si>
    <t>Promover los intereses nacionales mediante el fortalecimiento y diversificación geográfica y temática de la política exterior, así como promover los vínculos con los colombianos en el exterior. En 2014 Colombia habra fortalecido su liderazgo politico y de cooperacion en la región, transformando la agenda con los socios tradicionales, ampliando las relaciones bilaterales hacia regiones como Asia y Pacifico y un servicio ciudadano efeciente y efectivo</t>
  </si>
  <si>
    <t>Perspectiva estratégica</t>
  </si>
  <si>
    <t>El Sector de Relaciones Exteriores, propondrá, orientará, coordinará y ejecutará la Política Exterior,  administrando los recursos y el Servicio Exterior de la República en condiciones de oportunidad, conveniencia y eficacia, para insertar positivamente a Colombia en el escenario internacional y satisfacer las necesidades de los usuarios con un talento humano competente y comprometido con este fin.</t>
  </si>
  <si>
    <t>Información de contacto</t>
  </si>
  <si>
    <t>MARTHA INES MEJIA CAMPO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</si>
  <si>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</si>
  <si>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</si>
  <si>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</si>
  <si>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</si>
  <si>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</si>
  <si>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</si>
  <si>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</si>
  <si>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</si>
  <si>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</si>
  <si>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</si>
  <si>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</si>
  <si>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</si>
  <si>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</si>
  <si>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</si>
  <si>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</si>
  <si>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</si>
  <si>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</si>
  <si>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Enero</t>
  </si>
  <si>
    <t>CONTRATACION DIRECTA</t>
  </si>
  <si>
    <t>N/A</t>
  </si>
  <si>
    <t>Jefatura de Gabinete</t>
  </si>
  <si>
    <t>Marzo</t>
  </si>
  <si>
    <t>SELECCIÓN ABREVIADA</t>
  </si>
  <si>
    <t>Abril</t>
  </si>
  <si>
    <t>Septiembre</t>
  </si>
  <si>
    <t>Agosto</t>
  </si>
  <si>
    <t>Febrero</t>
  </si>
  <si>
    <t>REGIMEN ESPECIAL</t>
  </si>
  <si>
    <t xml:space="preserve">Enero </t>
  </si>
  <si>
    <t>Propios</t>
  </si>
  <si>
    <t>GIT Prensa</t>
  </si>
  <si>
    <t>Julio</t>
  </si>
  <si>
    <t>Junio</t>
  </si>
  <si>
    <t>Mayo</t>
  </si>
  <si>
    <t>LICITACION PUBLICA</t>
  </si>
  <si>
    <t>Dirección Administrativa y Financiera</t>
  </si>
  <si>
    <t>SUMINISTRO CONTINUO DE COMBUSTIBLE PARA EL PARQUE AUTOMOTOR DE LA CANCILLERIA</t>
  </si>
  <si>
    <t>SUMINISTRO DE LA DOTACIÓN DE VESTIDO Y CALZADO DE LABOR PARA LOS FUNCIONARIOS DEL MRE</t>
  </si>
  <si>
    <t>SUMINISTRO DE MATERIALES DE CONSTRUCCION Y ELECTRICO PARA EL MANTENIMIENTO DE LAS INSTALACIONES</t>
  </si>
  <si>
    <t xml:space="preserve">SUMINISTRO DE UTILES DE OFICINA Y ELEMENTOS DE PAPELERIA </t>
  </si>
  <si>
    <t>SUMINISTRO DE INSUMOS IMPRESORA DATACARD PARA LA PERSONALIZACION DE TARJETAS</t>
  </si>
  <si>
    <t>COMPRA BANDERAS PARA EL MINISTERIO DE RELACIONES EXTERIORES</t>
  </si>
  <si>
    <t xml:space="preserve"> SERVICIO MANTENIMIENTO PREVENTIVO Y CORRECTIVO INCLUIDO REPUESTOS ASCENSORES MARCA LG</t>
  </si>
  <si>
    <t xml:space="preserve"> SERVICIO MANTENIMIENTO PREVENTIVO Y CORRECTIVO INCLUIDO REPUESTOS ASCENSORES MARCA GOLD STAR</t>
  </si>
  <si>
    <t>PRESTACION DEL SERVICIO DE MANTENIMIENTO PREVENTIVO Y CORRECTIVO MANO DE OBRA Y EL SUMINISTRO DE REPUESTOS  VEHICULOS VARIAS MARCAS</t>
  </si>
  <si>
    <t xml:space="preserve">MANTENIMIENTO PREVENTIVO Y CORRECTIVO INCLUIDO MANO DE OBRA Y EL SUMINISTRO DE REPUESTOS VEHICULOS MARCA BMW </t>
  </si>
  <si>
    <t>MANTENIMIENTO GENERAL DE MOTOBOMBAS</t>
  </si>
  <si>
    <t xml:space="preserve">MANTENIMIENTO GENERAL DE LAS PLANTAS ELECTRICAS </t>
  </si>
  <si>
    <t>MANTENIMIENTO Y RECARGA DE EXTINTORES</t>
  </si>
  <si>
    <t>PRESTACIÓN DE SERVICIOS DE ANÁLISIS, MONITOREO, ALERTAS E INTELIGENCIA DE MEDIOS NACIONALES E INTERNACIONALES EN TEMAS DE INTERÉS PARA EL MRE</t>
  </si>
  <si>
    <t xml:space="preserve">PRESTACION DE SERVICIOS PARA LA REALIZACION DE LAS SUBASTAS INTERNAS ELECTRONICAS QUE REQUIERA EL MRE Y O SU FONDO </t>
  </si>
  <si>
    <t>CONTRATO DEL SERVICIO DE TRANSPORTE AÉREO EN AERONAVES MILITARES PARA TRASLADO A ZONAS DE FRONTERAS</t>
  </si>
  <si>
    <t>SERVICIO DE GRABACION Y EDICION DE LOS EVENTOS DEL MRE</t>
  </si>
  <si>
    <t>PRESTACION DE SERVICIOS DE PREPRENSA, FOTOMECANICA E IMPRESIÓN OFFSET Y DIGITAL, ENCUADERNACION, ACABADOS Y DIGITALIZACION DE LAS PUBLICACIONES DEL MRE</t>
  </si>
  <si>
    <t xml:space="preserve">PERIÓDICO EL ESPECTADOR </t>
  </si>
  <si>
    <t>PERIÓDICO EL TIEMPO Y PORTAFOLIO</t>
  </si>
  <si>
    <t>PERIÓDICO LA REPÚBLICA</t>
  </si>
  <si>
    <t xml:space="preserve">PERIÓDICO EL COLOMBIANO </t>
  </si>
  <si>
    <t xml:space="preserve">REVISTA SEMANA Y REVISTA DINERO </t>
  </si>
  <si>
    <t xml:space="preserve">PRESTAR EL SERVICIO PARA LA PUBLICACION DE LOS ACTOS ADMINISTRATIVOS EXPEDIDOS POR EL MRE Y SU FR EN EL DIARIO OFICIAL </t>
  </si>
  <si>
    <t>POLIZA DE SEGUROS RESPONSABILIDAD CIVIL EXTRACONTRACTUAL</t>
  </si>
  <si>
    <t xml:space="preserve">ADMINISTRACIÓN EDIFICIO TORRE 100 </t>
  </si>
  <si>
    <t>ADMINISTRACIÓN EDIFICIO TELEPORT ALTO COMISIONADO ONU</t>
  </si>
  <si>
    <t>ARRIENDO PARQUEADEROS SALON VIP AEROPUERTO TERMINAL INTERNACIONAL</t>
  </si>
  <si>
    <t>PRESTACION DE SERVICIOS PARA DESARROLLAR LOGISTICA REQUERIDA PARA LOS EVENTOS PROTOCOLARIOS Y DIPLOMACIA DEPORTIVA</t>
  </si>
  <si>
    <t>PRESTACIÓN DE SERVICIOS PROFESIONALES PARA REALIZAR LA TRADUCCIÓN DE DOCUMENTOS OFICIALES A TODOS LO IDIOMAS Y DE ESTOS A ESPAÑOL</t>
  </si>
  <si>
    <t>FONDO ESPECIAL DE SISTEMA NACIONAL DE MIGRACIONES</t>
  </si>
  <si>
    <t>ADQUISICION DERECHOS DE EXHIBICION CULTURAL DE PELICULAS COLOMBIANAS RECIENTES PARA SU DIVULGACION</t>
  </si>
  <si>
    <t>AUNAR ESFUERZOS PARA BRINDAR ATENCION A LA POBLACION MIGRANTE QUE RETORNA AL PAIS EN CONDICIONES DE VULNERABILIDAD</t>
  </si>
  <si>
    <t xml:space="preserve">AUNAR ESFUERZOS PARA BRINDAR ATENCION A LA POBLACION EN EL EXTERIOR EN CONDICIONES DE VULNERABILIDAD </t>
  </si>
  <si>
    <t xml:space="preserve">MANTENIMIENTO PREVENTIVO Y CORRECTIVO INCLUIDO MANO DE OBRA Y EL SUMINISTRO DE REPUESTOS VEHICULOS MARCA TOYOTA </t>
  </si>
  <si>
    <t xml:space="preserve">MANTENIMIENTO DE BIENES INMUEBLES DE LAS DIFERENTES SEDES DEL MINISTERIO </t>
  </si>
  <si>
    <t>SERVICIO MANTENIMIENTO PREVENTIVO Y CORRECTIVO ASCENSORES MARCA OTIS INCLUIDO REPUESTOS</t>
  </si>
  <si>
    <t>Nacion/Propios</t>
  </si>
  <si>
    <t>COMPRA ELEMENTOS DE LIMPIEZA E HIGIENE PARA LOS VEHICULOS DEL MINISTERIO</t>
  </si>
  <si>
    <t>Dirección Asuntos Consulares</t>
  </si>
  <si>
    <t>No</t>
  </si>
  <si>
    <t>GIT Plan Fronteras para la prosperidad</t>
  </si>
  <si>
    <t>Nación</t>
  </si>
  <si>
    <t>Implementación de un programa deportivo y formativo como estrategia de prevención y protección para niños, niñas y adolescentes vulnerables a la problemática de las drogas y conflicto armado en zonas de frontera</t>
  </si>
  <si>
    <t>Garantizar la cobertura, sostenibilidad y mejoramiento del programa convivencia y paz como estrategia de prevención y protección para niños, niñas y adolescentes vulnerables al problema de las drogas en zonas de frontera</t>
  </si>
  <si>
    <t>Implementación de sistemas integrales de abastecimiento de agua en comunidades de frontera</t>
  </si>
  <si>
    <t>Montaje de una unidad de producción de pollos de engorde para el mercado local en el departamento de Arauca</t>
  </si>
  <si>
    <t>Mejoramiento de la calidad del cacao y fortalecimiento organizacional de las asociaciones de productores., con el fin de mejorar la vinculación comercial de dichas asociaciones con los mercados nacional e internacional.</t>
  </si>
  <si>
    <t>Apoyo a la gestión para desarrollar todas las actividades operativas, logísticas y asistenciales propias de la Coordinación del Grupo Interno de Trabajo del PFP, en el sector de Energia.</t>
  </si>
  <si>
    <t>Apoyo a la gestión para desarrollar todas las actividades operativas logísticas y asistenciales en temas de comunicaciones propias de la Coordinación del GIT del PFP y de la implementación de la política pública “Prosperidad para las Fronteras, en deporte</t>
  </si>
  <si>
    <t>Apoyo a la gestión para desarrollar todas las actividades operativas, logísticas y asistenciales propias de la Coordinación del GIT del PFP, en los sectores de educación y cultura.</t>
  </si>
  <si>
    <t>Apoyo a la gestión y mejora continua para desarrollar todas las actividades operativas, logísticas y asistenciales propias de la Coordinación del Grupo Interno de Trabajo del Plan Fronteras para la Prosperidad, en el área de alianzas público-privadas.</t>
  </si>
  <si>
    <t>Apoyo a la gestión para desarrollar todas las actividades operativas, logísticas y asistenciales propias de la Coordinación del GIT del PFP, en el sector de Agua potable y Saneamiento Básico.</t>
  </si>
  <si>
    <t>Apoyo a la gestión para desarrollar todas las actividades operativas, logísticas y asistenciales propias de la Coordinación del GIT del PFP, en el sector de energía.</t>
  </si>
  <si>
    <t>Apoyo a la gestión para desarrollar todas las actividades operativas, logísticas y asistenciales propias de la Coordinación del GIT del PFP, en el sector de desarrollo económico.</t>
  </si>
  <si>
    <t>Apoyo a la gestión para desarrollar todas las actividades operativas, logísticas y asistenciales propias de la Coordinación del GIT del PFP, en el sector Deporte.</t>
  </si>
  <si>
    <t>Apoyo a la gestión para desarrollar todas las actividades operativas, logísticas y asistenciales propias de la Coordinación del GIT del PFP.</t>
  </si>
  <si>
    <t>PREST DE SERV PROFESIONALES PARA APOYO AL SEGUIMIENTO Y LA SOSTENIBILIDAD DE LOS PROYECTOS DEL PLAN FRONTERAS Y DE LA POLITICA PUBLICA EN LA REGION 1 DE FRONTERA SERRANIA DE PERIJA-DEPTO DEL CESAR</t>
  </si>
  <si>
    <t>PREST DE SERV PROFESIONALES PARA APOYO AL SEGUIMIENTO Y LA SOSTENIBILIDAD DE LOS PROYECTOS DEL PLAN FRONTERAS Y DE LA POLITICA PUBLICA EN LA REGION 2 DE FRONTERA ORINOQUIA CON VENEZUELA-DEPTO DE ARAUCA Y MUNICIPIO DE CUBARA, DPTO DE BOYACA</t>
  </si>
  <si>
    <t>PREST DE SERV PROFESIONALES PARA APOYO AL SEGUIMIENTO Y LA SOSTENIBILIDAD DE LOS PROYECTOS DEL PLAN FRONTERAS Y DE LA POLITICA PUBLICA EN LA REGION 2 DE FRONTERA ORINOQUIA CON VENEZUELA-DEPTO DE VICHADA</t>
  </si>
  <si>
    <t>PREST DE SERV PROFESIONALES PARA APOYO AL SEGUIMIENTO Y LA SOSTENIBILIDAD DE LOS PROYECTOS DEL PLAN FRONTERAS Y DE LA POLITICA PUBLICA EN LA REGION 2 Y 3 DE FRONTERA AMAZONIA CON VENEZUELA DEPTO DEL GUAINIA</t>
  </si>
  <si>
    <t>PREST DE SERV PROFESIONALES PARA APOYO AL SEGUIMIENTO Y LA SOSTENIBILIDAD DE LOS PROYECTOS DEL PLAN FRONTERAS Y DE LA POLITICA PUBLICA EN LA REGION 3 Y 4 DE FRONTERA AMAZONIA CON BRASIL-DEPTO DE AMAZONAS</t>
  </si>
  <si>
    <t>PREST DE SERV PROFESIONALES PARA APOYO AL SEGUIMIENTO Y LA SOSTENIBILIDAD DE LOS PROYECTOS DEL PLAN FRONTERAS Y DE LA POLITICA PUBLICA EN LA REGION 4 Y 5 DE FRONTERA AMAZONIA CON ECUADOR Y PERU DEPTO DEL PUTUMAYO</t>
  </si>
  <si>
    <t>PREST DE SERV PROFESIONALES PARA APOYO AL SEGUIMIENTO Y LA SOSTENIBILIDAD DE LOS PROYECTOS DEL PLAN FRONTERAS Y DE LA POLITICA PUBLICA EN LA REGION 6 DE FRONTERA CON PANAMA, DEPTO DE CHOCO</t>
  </si>
  <si>
    <t>PREST DE SERV PROFESIONALES PARA APOYO AL SEGUIMIENTO Y LA SOSTENIBILIDAD DE LOS PROYECTOS DEL PLAN FRONTERAS Y DE LA POLITICA PUBLICA EN LA REGION 7 DE FRONTERA INSULAR, CONFORMADA POR EL ARCHIPIELAGO DE SAN ANDRES, PROVIDENCIA Y SANTA CATALINA.</t>
  </si>
  <si>
    <t xml:space="preserve">Asesorar y apoyar la implementación y seguimiento de herramientas que permitan automatizar la información de los proyectos que desarrolla el PFP </t>
  </si>
  <si>
    <t>Apoyar el seguimiento y la sostenibilidad de los proyectos del PFP y la implementación de la política pública “Prosperidad para las Fronteras”, en la Región No. 1 de frontera con Venezuela – departamento de La Guajira.</t>
  </si>
  <si>
    <t>Apoyar el seguimiento y la sostenibilidad de los proyectos del PFP y la implementación de la política pública “Prosperidad para las Fronteras”, en la Región No. 1 de frontera con Venezuela – departamento de Norte de Santander.</t>
  </si>
  <si>
    <t>Apoyar el seguimiento y la sostenibilidad de los proyectos del PFP y la implementación de la política pública “Prosperidad para las Fronteras”, en la Región No. 5 de frontera con Ecuador– departamento de Nariño.</t>
  </si>
  <si>
    <t>Asesorar y apoyar todos los temas de comunicaciones del FP y de la política pública “Prosperidad para las Fronteras</t>
  </si>
  <si>
    <t>Asesorar y apoyar todos los temas jurídicos relacionados con el seguimiento y la sostenibilidad de los proyectos del PFP Y los temas relacionados con el fortalecimiento institucional y la implementación de la política pública “Prosperidad para las Fronteras” en la Región de frontera 6 - Departamento del Choco.</t>
  </si>
  <si>
    <t>Asesorar y apoyar todos los temas relacionados con el fortalecimiento institucional, el seguimiento, la sostenibilidad de los proyectos en el sector deporte y la estructuración de relaciones con el sector público y privado en desarrollo del PFP y la implementación de la política pública “Prosperidad para las Fronteras</t>
  </si>
  <si>
    <t>Asesorar todos los temas relacionados con el seguimiento y la sostenibilidad de los proyectos del FP y la implementación de la política pública “Prosperidad para las Fronteras” en  el sector ambiente en la región de frontera 7 – departamento- archipiélago de San Andrés, Providencia y Santa Catalina.</t>
  </si>
  <si>
    <t>Asesorar todos los temas relacionados con el seguimiento y la sostenibilidad de los proyectos del PFP y la implementación de la política pública “Prosperidad para las Fronteras” en  el sector desarrollo económico en la región de frontera 5 – departamento de Nariño.</t>
  </si>
  <si>
    <t>Asesorar todos los temas relacionados con el seguimiento y la sostenibilidad de los proyectos del PFP y la implementación de la política pública “Prosperidad para las Fronteras” en  el sector energía en la regiones de frontera 3, 4 y 5 – departamentos Amazonas y Putumayo.</t>
  </si>
  <si>
    <t>Asesorar todos los temas relacionados con el seguimiento y la sostenibilidad de los proyectos del PFP Y la implementación de la política pública “Prosperidad para las Fronteras” en los sectores de educación y cultura en la región de frontera 3 – departamentos Guainía y Vaupés.</t>
  </si>
  <si>
    <t>Asesorar todos los temas relacionados con el seguimiento y la sostenibilidad de los proyectos del PFP y la implementación de la política pública “Prosperidad para las Fronteras” en  el sector agua y saneamiento básico en la región de frontera 2 – departamentos Arauca, Vichada y Cubara Boyacá.</t>
  </si>
  <si>
    <t>Asesorar todos los temas relacionados con el seguimiento y la sostenibilidad de los proyectos del PFP y la implementación de la política pública “Prosperidad para las Fronteras” en  el sector salud en la región de frontera 1 – departamentos de La Guajira y Cesar.</t>
  </si>
  <si>
    <t>Asesorar todos los temas relacionados con el seguimiento y la sostenibilidad de los proyectos del PFP y la implementación de la política pública “Prosperidad para las Fronteras” en  los sectores de gobernabilidad y fortalecimiento institucional en la región de frontera 1 – departamento de Norte de Santander.</t>
  </si>
  <si>
    <t>Apoyo a la gestión para desarrollar todas las actividades operativas, logísticas y asistenciales propias de la Coordinación del GIT del PFP, en la planeación estratégica y el seguimiento de los proyectos adelantados por los distintos sectores. conformados dentro del grupo, así como apoyar la mejora continua de los procedimientos internos de la dependencia.</t>
  </si>
  <si>
    <t>Apoyo a la gestión en todos los temas relacionados con la actividad contractual y en los asuntos juridicos el PFP, en el sector de Gobernabilidad y Participación Ciudadana.</t>
  </si>
  <si>
    <t>Apoyo a la gestión para desarrollar todas las actividades operativas logísticas y asistenciales en temas de comunicaciones propias de la Coordinación del GIT del PFP y de la implementación de la política pública “Prosperidad para las Fronteras.</t>
  </si>
  <si>
    <t>GIT Servicios Generales</t>
  </si>
  <si>
    <t>Asesorar en politica migratoria en el Valle del Cauca</t>
  </si>
  <si>
    <t>Asesorar en politica migratoria en el Choco</t>
  </si>
  <si>
    <t>Asesorar Dir.de Asunt. Migrat.,consul. Y de Serv. Al Ciud. en Politica migratoria Dep. del Atlan</t>
  </si>
  <si>
    <t>Asesorar Dir. de Asunt. Migrat consul. Y de Serv. Al Ciud. en Politica migratoria Dep.de Caldas</t>
  </si>
  <si>
    <t>Asesorar a la Dir. de Asuntos Migratorios, politica migratoria departamento Risaralda</t>
  </si>
  <si>
    <t>Asesorar a la Dir. de Asuntos Migratorios, politica migratoria departamento Quindio</t>
  </si>
  <si>
    <t>Asesorar a la Dir. de Asuntos Migratorios, politica migratoria departamento Norte de Santander</t>
  </si>
  <si>
    <t>Asesorar a la Dir. de Asuntos Migratorios, politica migratoria departamento Nariño</t>
  </si>
  <si>
    <t xml:space="preserve"> AUNAR ESFUERZOS PARA CONTRIBUIR EN EL ESTABLECIMIENTO DE PLANES, PROGRAMAS Y PROYECTOS EN MATERIA DE PREVENCION CONTRA LA TRATA DE PERSONAS.</t>
  </si>
  <si>
    <t>Dirección Asuntos Culturales</t>
  </si>
  <si>
    <t>ADQUISICION DE LIBROS DE MESA DE GRAN FORMATO RELATIVOS A COLOMBIA PARA LAS MISIONES DE COLOMBIA EN EL EXTERIOR</t>
  </si>
  <si>
    <t>PRESTACION DE SERVICIO DE TRANSPORTE NACIONAL E INTERNACIONAL ALISTAMIENTO Y EMBALAJA DE MATERIA PROMOCIONAL Y OBRAS DE ARTE</t>
  </si>
  <si>
    <t>Dirección Academia Diplomática</t>
  </si>
  <si>
    <t>Asesorar jurídica y académicamente a la Dirección de la Academia Diplomática en la formalización e implementación los acuerdos de homologación de asignaturas del Curso de Capacitación Diplomática y Consular, bajo la normatividad y políticas específicas en materia de educación superior en Colombia.</t>
  </si>
  <si>
    <t>Prestación de servicios para apoyar todas las actividades temáticas y logísticas del  GIT de Registro y Control , con respecto a los temas afines con las actividades adelantadas por esa dependencia, e</t>
  </si>
  <si>
    <t>Profesional en Gobierno y Relaciones Internacionales para apoyar al GIT de Gestión de Convenios.</t>
  </si>
  <si>
    <t xml:space="preserve">Prestación de Servicios de un abogado para asesorar jurídicamente a la Dirección de la Academia Diplomática. </t>
  </si>
  <si>
    <t>Adquisición, o actualización, del software del sistema de base de datos bibliográficos para el manejo de la información del material bibliográfico, que incluya su instalación, configuración, migración de datos, capacitación soporte y mantenimiento.</t>
  </si>
  <si>
    <t>Adquisición de materia bibliográfico para la Biblioteca del MRE</t>
  </si>
  <si>
    <t>Adquisición de Base de Datos de consulta electrónica JSTOR</t>
  </si>
  <si>
    <t>Contratación Profesores de la Maestría</t>
  </si>
  <si>
    <t xml:space="preserve">Abril </t>
  </si>
  <si>
    <t>Desarrollo de los Compromisos suscritos en Convenios Interinstitucionales y Bilaterales con las Academias Diplomáticas</t>
  </si>
  <si>
    <t>Servicio de Impresión de las publicaciones de la Academia Diplomática y el IAED</t>
  </si>
  <si>
    <t>Profesional para asesorar editorialmente las publicaciones de la Academia Diplomática y el IAED</t>
  </si>
  <si>
    <t xml:space="preserve">Marzo </t>
  </si>
  <si>
    <t>Desarrollo de los compromisos suscritos dentro del Convenio Complementario Colombia-Francia</t>
  </si>
  <si>
    <t>Actividades de bienestar (cultura y recreación)</t>
  </si>
  <si>
    <t xml:space="preserve">Contratación de 17 Estudiantes del Curso de Capacitación </t>
  </si>
  <si>
    <t>Honorarios Delegados de la Señora Ministra ante el Consejo Académico de la Academia Diplomática</t>
  </si>
  <si>
    <t>Prestación de servicios para servir de jurados en la actividad de actualización de Embajadores 2016.</t>
  </si>
  <si>
    <t>Contratar la elaboración, diseño y puesta en marcha de un Curso Multimedial Interactivo, para los Cursos de Capacitación y Examen de Idoneidad Profesional para los ascensos</t>
  </si>
  <si>
    <t>Profesores cursos de capacitación y examen de idoneidad profesional para ascensos.</t>
  </si>
  <si>
    <t>Talleres de negociación.</t>
  </si>
  <si>
    <t>Cátedras curso de capacitación diplomática y consular.</t>
  </si>
  <si>
    <t>Divulgación convocatoria concurso.</t>
  </si>
  <si>
    <t>Prestación de servicios profesionales para elaborar, calificar y revisar las pruebas escritas del Concurso de Ingreso a la Carrera Diplomática.</t>
  </si>
  <si>
    <t>Prestación de servicios profesionales para asesorar y apoyar al Grupo Interno de Trabajo de Registro y Control de la Dirección de la Academia Diplomática del Ministerio de Relaciones Exteriores, en todos los temas relacionados con las actividades adelantadas por esa dependencia.</t>
  </si>
  <si>
    <t>Prestación de Servicios Profesionales para elaborar, diseñar, imprimir, empacar, calificar y revisar la prueba de Psicotécnica del Concurso de Ingreso a la Carrera Diplomática y Consular 2017.</t>
  </si>
  <si>
    <t>Prestación de servicios para filmar, grabar y entregar el material de las entrevistas  del Concurso de Ingreso a la Carrera Diplomática y Consular 2017.</t>
  </si>
  <si>
    <t>Publicación de avisos  en prensa  para la convocatoria del Concurso de Ingreso a la Carrera Diplomática Y Consular 2017.</t>
  </si>
  <si>
    <t>Prestación de servicios para la impresión, empaque, distribución, transporte, recolección y custodia de las pruebas escritas del concurso de ingreso a la Carrera Diplomática y Consular 2017.</t>
  </si>
  <si>
    <t>Prestación de servicios profesionales para servir como jurado y realizar acompañamiento psicológico en el proceso de la entrevista personal del concurso de Ingreso a la Carrera Diplomática y Consular 2017.</t>
  </si>
  <si>
    <t xml:space="preserve">Cátedra Ciencia Politica en la Maestria </t>
  </si>
  <si>
    <t xml:space="preserve">Cátedra Desarrollo Economico en la Maestria </t>
  </si>
  <si>
    <t xml:space="preserve">Cátedra America Latina en el Sistema Internacional contemporaneo en la maestria </t>
  </si>
  <si>
    <t>Dirección Protocolo</t>
  </si>
  <si>
    <t>Dirección Talento Humano</t>
  </si>
  <si>
    <t>Capacitacion integral funcionarios</t>
  </si>
  <si>
    <t>POLIZA DE MANEJO GLOBAL ENTIDADES ESTATALES</t>
  </si>
  <si>
    <t>POLIZA DE TRANSPORTE DE MERCANCIAS</t>
  </si>
  <si>
    <t>POLIZA DE TRANSPORTE DE VALORES</t>
  </si>
  <si>
    <t xml:space="preserve">POLIZA SOAT VEHICULOS PROPIEDAD FRMRE Y DE LOS CUALES ES LEGALMENTE RESPONSABLE </t>
  </si>
  <si>
    <t>POLIZA DE AUTOMOVILES</t>
  </si>
  <si>
    <t>Oficina Planeación y Desarrollo Organizacional</t>
  </si>
  <si>
    <t>EMISION DE LA AUDIENCIA PUBLICA DE RENDICION DE CUENTAS</t>
  </si>
  <si>
    <t>Dirección Jurídica Internacional</t>
  </si>
  <si>
    <t>ADQUISICION DE LIBROS Y RECURSOS ELECTRONICOS DE CONSULTA ACADEMICA EN MATERIA DE DERECHO INTERNACIONAL PUBLICO</t>
  </si>
  <si>
    <t>GASTOS DE PUBLICIDAD Y LOGISTICA PARA EL FOMENTO DE LOS MECANISMOS DE PARTICIPACION CIUDADANA Y RENDICION DE CUENTAS DEL SECTOR</t>
  </si>
  <si>
    <t>PRESTAR EL SERVICIO PARA LA PUBLICACION EN DIARIOS DE PRENSA TEMAS RELACIONADOS CON EL MINISTERIO Y SU FONDO</t>
  </si>
  <si>
    <t>Dirección Gestión de Información y Tecnología</t>
  </si>
  <si>
    <t>Editorial contexto jurídico publicación virtual</t>
  </si>
  <si>
    <t>REVISTA THE ECONOMIST, FOREING AFFAIRS</t>
  </si>
  <si>
    <t>PERIODICO VANGUARDIA LIBERAL</t>
  </si>
  <si>
    <t>PERIÓDICO EL UNIVERSAL</t>
  </si>
  <si>
    <t>PERIÓDICO EL NUEVO SIGLO</t>
  </si>
  <si>
    <t>Dirección Asuntos Culturales / GIT Prensa</t>
  </si>
  <si>
    <t>Dirección Soberanía Territorial</t>
  </si>
  <si>
    <t>Alta disponibilidad servicio de videoconferencia</t>
  </si>
  <si>
    <t>Hospedaje paginas web dominio  cancillería</t>
  </si>
  <si>
    <t>GIT Licitaciones y Contratos</t>
  </si>
  <si>
    <t xml:space="preserve">PRESTACION DE SERVICIOS DE ACTUALIZACION NORMATIVA JURISPRUDENCIA Y DOCTRINA DE LA PUBLICACION NORMOGRAMA DEL MRE AÑO 2016 </t>
  </si>
  <si>
    <t xml:space="preserve">Canales de Comunicación (internet, sedes, Registraduría, Genap ) </t>
  </si>
  <si>
    <t xml:space="preserve">Soporte premier plataforma Microsoft </t>
  </si>
  <si>
    <t>Soporte plataforma Linux e informix</t>
  </si>
  <si>
    <t>renovación VMWare (administración de closter de maquines virtuales)</t>
  </si>
  <si>
    <t>Actualización data Protector (respaldo información)</t>
  </si>
  <si>
    <t>soporte plataforma aspect (IVR-redes sociales)</t>
  </si>
  <si>
    <t>soporte técnico y mantenimiento sistema maestro</t>
  </si>
  <si>
    <t>soporte y mantenimiento SICOF</t>
  </si>
  <si>
    <t>Ampliación y Actualización Web visor identificación biométrica</t>
  </si>
  <si>
    <t>Afinamiento plataforma SITAC para aplicación móvil  y autenticación biométrica</t>
  </si>
  <si>
    <t>soporte, actualización e integración sistema MEMEX y flujos de trabajo  NINTEX</t>
  </si>
  <si>
    <t>Nueva intranet colaborativa</t>
  </si>
  <si>
    <t>Actualización funcional, técnica, alta disponibilidad y seguridad paginas WEB</t>
  </si>
  <si>
    <t>soporte y mantenimiento técnico componente sistema digiturno</t>
  </si>
  <si>
    <t>Servicio mesa de ayuda</t>
  </si>
  <si>
    <t>mantenimiento preventivo y correctivo de parque de PCs y periféricos con suministro de repuestos</t>
  </si>
  <si>
    <t xml:space="preserve">Soporte plataforma Cisco, equipos de seguridad, UPS, aire acondicionado, control de acceso, puntos de red </t>
  </si>
  <si>
    <t>soporte plataforma telefonía IP</t>
  </si>
  <si>
    <t>Mantenimiento preventivo y correctivo camaras y equipos del circuito cerrado de T.V.</t>
  </si>
  <si>
    <t>GIT Almacén</t>
  </si>
  <si>
    <t xml:space="preserve">Marzo  </t>
  </si>
  <si>
    <t xml:space="preserve">SUMINISTRO DE PAPELERIA PREIMPRESO  </t>
  </si>
  <si>
    <t>Suministro certificados digitales</t>
  </si>
  <si>
    <t>Renovación Licencias Linux Suse (sistema operativo servidores)</t>
  </si>
  <si>
    <t>renovación licencias HP (monitoreo y administración  servidores)</t>
  </si>
  <si>
    <t>Renovación licenciamiento Oracle</t>
  </si>
  <si>
    <t>renovación licenciamiento office 365, azure)</t>
  </si>
  <si>
    <t>Adquisición licenciamiento Microsoft (on Premium, win cliente, suit móvil)</t>
  </si>
  <si>
    <t xml:space="preserve">adquisición licenciamiento Oracle replica BD Registraduría y servidor de seguridad </t>
  </si>
  <si>
    <t>adquisición impresora de protocolo</t>
  </si>
  <si>
    <t>adquisición computadores personales  de escritorio (40)</t>
  </si>
  <si>
    <t>adquisición de dispositivos tramites (huelleros, pad de firmas, cámaras, scanner)</t>
  </si>
  <si>
    <t>Prestacion de Servicios para las labores administrativas y asistenciales en el Despacho</t>
  </si>
  <si>
    <t>Asesorar en mejora y articulacion del Sistema Integrado de Gestión para mantener la certiicacion</t>
  </si>
  <si>
    <t>Apoyo a soporte y gestión plataforma tecnologica</t>
  </si>
  <si>
    <t>Generacion de valor y mejora continua del sistema de información plataforma .net</t>
  </si>
  <si>
    <t>Generación Valor y mejora continua SIAD</t>
  </si>
  <si>
    <t>Generacion de valor y mejora continua del sistema de información plataforma .NET</t>
  </si>
  <si>
    <t>GIT Financiero y de Servicios al Exterior</t>
  </si>
  <si>
    <t xml:space="preserve">Especialista en control fiscal para asesorar en el tramite y seguimiento de las actividades del plan de mejoramietno  </t>
  </si>
  <si>
    <t>Viceministerioide Relaciones Exteriores</t>
  </si>
  <si>
    <t>Apoyar al Viceminsiterio en corrdinacion, implementacion y seguimiento de la estrategia de seguridad nacional</t>
  </si>
  <si>
    <t>Coordinar y Apoyar la prestacion del servicio de apostilla y/o legalizacion</t>
  </si>
  <si>
    <t>Coordinar y Apoyar la prestacion de expedicion de pasaportes en la calle 53</t>
  </si>
  <si>
    <t>Prest servicios prof psicologo asesorar y apoyar act Bienestar y capacitacion</t>
  </si>
  <si>
    <t>Dirección Cooperación Internacional</t>
  </si>
  <si>
    <t>Prestación de servicios de Agente Aduanero en proceso de nacionalización de bienes donados por China</t>
  </si>
  <si>
    <t>adquisición equipos misiones (huelleros futronic)</t>
  </si>
  <si>
    <t>ACUERDO MARCO</t>
  </si>
  <si>
    <t xml:space="preserve">Renovación licencias F5 (administrador balanceador de sitios Web) </t>
  </si>
  <si>
    <t>Renovación licencias Net App (administracion almacenamiento)</t>
  </si>
  <si>
    <t>Octbre</t>
  </si>
  <si>
    <t xml:space="preserve">Mantenimiento equipos de procesamiento </t>
  </si>
  <si>
    <t>CONCURSO DE MERITOS</t>
  </si>
  <si>
    <t>ADICION SERVICIO INTEGRAL DE ASEO, CAFETERÍA Y SERVICIOS GENERALES EN BOGOTA Y CARTAGENA</t>
  </si>
  <si>
    <t>ADICION SERVICIO DE VIGILANCIA PARA LAS DIFERENTES DEPENDENCIAS DEL MRE Y SU FR</t>
  </si>
  <si>
    <t xml:space="preserve">ADICION AL CONTRATO DE CORREO, MENSAJERÍA ESPECIALIZADA Y/O EXPRESA NACIONAL E INTERNACIONAL </t>
  </si>
  <si>
    <t>ADICION ARRENDAMIENTO DEL BIEN INMUEBLE UBICADO EN LA AV. 19 NO. 98/01/11, VISAS, PASAPORTES Y APOSTILLA</t>
  </si>
  <si>
    <t>ADICION ARRENDAMIENTO INMUEBLE DE LA CALLE 53 NO. 10/60/64 PASAPORTES Y ARCHIVO</t>
  </si>
  <si>
    <t>ADICION ARRENDAMIENTO OFICINAS CALLE 114 NO. 9 - 01-45 Y 65 ALTO COMISIONADO DE LA ONU</t>
  </si>
  <si>
    <t>CONTRATO DE ARRENDAMIENTO OFICINAS MISION DE APOYO AL PROCESO DE PAZ DE COLOMBIA DE LA OEA  CRA 5 CON 72</t>
  </si>
  <si>
    <t>ESTUDIOS TECNICOS PARA LA RESTAURACION E INTEGRACION FUNCIONAL DE LA ZONA SUR DEL INMUEBLE DENOMINADO CASA LOMA</t>
  </si>
  <si>
    <t>INTERVENTORIA TECNICA, ADMINISTRATIVA Y FINANCIERA AL CONTRATO MANTENIMIENTO DE BIENES INMUEBLES</t>
  </si>
  <si>
    <t>INTERVENTORIA TECNICA, ADMINISTRATIVA Y FINANCIERA AL CONTRATO DE OBRA RESTAURACION DE LA ZONA ZUR - CASA LOMA</t>
  </si>
  <si>
    <t xml:space="preserve">RESTAURACION E INTEGRACION FUNCIONAL DE LA ZONA ZUR - CASA LOMA CARRERA 5 No. 9 - 75 </t>
  </si>
  <si>
    <t>ENERO 28 DE 2016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</si>
</sst>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-* #,##0.00\ _P_t_a_-;\-* #,##0.00\ _P_t_a_-;_-* &quot;-&quot;??\ _P_t_a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 val="single"/>
      <sz val="8"/>
      <color indexed="30"/>
      <name val="Calibri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u val="single"/>
      <sz val="8"/>
      <color theme="10"/>
      <name val="Calibri"/>
      <family val="2"/>
    </font>
    <font>
      <sz val="8"/>
      <color theme="0"/>
      <name val="Calibri"/>
      <family val="2"/>
    </font>
    <font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21" fillId="33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 vertical="center" wrapText="1"/>
    </xf>
    <xf numFmtId="41" fontId="44" fillId="33" borderId="10" xfId="5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 wrapText="1"/>
    </xf>
    <xf numFmtId="0" fontId="21" fillId="33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 vertical="center"/>
    </xf>
    <xf numFmtId="41" fontId="21" fillId="33" borderId="10" xfId="0" applyNumberFormat="1" applyFont="1" applyFill="1" applyBorder="1" applyAlignment="1">
      <alignment horizontal="center" vertical="center"/>
    </xf>
    <xf numFmtId="0" fontId="44" fillId="33" borderId="10" xfId="0" applyNumberFormat="1" applyFont="1" applyFill="1" applyBorder="1" applyAlignment="1">
      <alignment horizontal="center" vertical="center"/>
    </xf>
    <xf numFmtId="0" fontId="44" fillId="33" borderId="10" xfId="0" applyNumberFormat="1" applyFont="1" applyFill="1" applyBorder="1" applyAlignment="1">
      <alignment horizontal="center" vertical="center" wrapText="1"/>
    </xf>
    <xf numFmtId="0" fontId="21" fillId="33" borderId="10" xfId="57" applyNumberFormat="1" applyFont="1" applyFill="1" applyBorder="1" applyAlignment="1">
      <alignment horizontal="center" vertical="center"/>
      <protection/>
    </xf>
    <xf numFmtId="3" fontId="21" fillId="33" borderId="10" xfId="0" applyNumberFormat="1" applyFont="1" applyFill="1" applyBorder="1" applyAlignment="1">
      <alignment horizontal="center" vertical="center"/>
    </xf>
    <xf numFmtId="3" fontId="21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justify" vertical="center" wrapText="1" readingOrder="1"/>
    </xf>
    <xf numFmtId="0" fontId="44" fillId="0" borderId="0" xfId="0" applyFont="1" applyAlignment="1">
      <alignment vertical="center" wrapText="1"/>
    </xf>
    <xf numFmtId="3" fontId="44" fillId="0" borderId="0" xfId="0" applyNumberFormat="1" applyFont="1" applyAlignment="1">
      <alignment vertical="center" wrapText="1"/>
    </xf>
    <xf numFmtId="41" fontId="44" fillId="0" borderId="0" xfId="0" applyNumberFormat="1" applyFont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horizontal="justify" vertical="center" wrapText="1" readingOrder="1"/>
    </xf>
    <xf numFmtId="0" fontId="44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horizontal="justify" vertical="center" wrapText="1" readingOrder="1"/>
    </xf>
    <xf numFmtId="0" fontId="44" fillId="0" borderId="14" xfId="0" applyFont="1" applyBorder="1" applyAlignment="1" quotePrefix="1">
      <alignment horizontal="justify" vertical="center" wrapText="1" readingOrder="1"/>
    </xf>
    <xf numFmtId="0" fontId="46" fillId="0" borderId="14" xfId="47" applyFont="1" applyBorder="1" applyAlignment="1" quotePrefix="1">
      <alignment horizontal="justify" vertical="center" wrapText="1" readingOrder="1"/>
    </xf>
    <xf numFmtId="0" fontId="44" fillId="0" borderId="0" xfId="0" applyFont="1" applyFill="1" applyAlignment="1">
      <alignment vertical="center" wrapText="1"/>
    </xf>
    <xf numFmtId="41" fontId="44" fillId="0" borderId="0" xfId="0" applyNumberFormat="1" applyFont="1" applyFill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14" fontId="44" fillId="0" borderId="16" xfId="0" applyNumberFormat="1" applyFont="1" applyBorder="1" applyAlignment="1">
      <alignment horizontal="justify" vertical="center" wrapText="1" readingOrder="1"/>
    </xf>
    <xf numFmtId="0" fontId="47" fillId="23" borderId="11" xfId="39" applyFont="1" applyBorder="1" applyAlignment="1">
      <alignment horizontal="center" vertical="center" wrapText="1"/>
    </xf>
    <xf numFmtId="0" fontId="47" fillId="23" borderId="17" xfId="39" applyFont="1" applyBorder="1" applyAlignment="1">
      <alignment horizontal="center" vertical="center" wrapText="1"/>
    </xf>
    <xf numFmtId="3" fontId="47" fillId="23" borderId="17" xfId="39" applyNumberFormat="1" applyFont="1" applyBorder="1" applyAlignment="1">
      <alignment horizontal="center" vertical="center" wrapText="1"/>
    </xf>
    <xf numFmtId="41" fontId="47" fillId="23" borderId="17" xfId="39" applyNumberFormat="1" applyFont="1" applyBorder="1" applyAlignment="1">
      <alignment horizontal="center" vertical="center" wrapText="1"/>
    </xf>
    <xf numFmtId="0" fontId="47" fillId="23" borderId="12" xfId="39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4" fontId="44" fillId="0" borderId="14" xfId="0" applyNumberFormat="1" applyFont="1" applyBorder="1" applyAlignment="1">
      <alignment horizontal="right" vertical="center" wrapText="1" readingOrder="1"/>
    </xf>
    <xf numFmtId="44" fontId="44" fillId="0" borderId="14" xfId="53" applyNumberFormat="1" applyFont="1" applyBorder="1" applyAlignment="1">
      <alignment horizontal="right" vertical="center" wrapText="1" readingOrder="1"/>
    </xf>
    <xf numFmtId="41" fontId="21" fillId="33" borderId="10" xfId="0" applyNumberFormat="1" applyFont="1" applyFill="1" applyBorder="1" applyAlignment="1">
      <alignment horizontal="center" vertical="center" wrapText="1"/>
    </xf>
    <xf numFmtId="42" fontId="44" fillId="0" borderId="14" xfId="0" applyNumberFormat="1" applyFont="1" applyBorder="1" applyAlignment="1">
      <alignment horizontal="right" vertical="center" wrapText="1" readingOrder="1"/>
    </xf>
    <xf numFmtId="41" fontId="44" fillId="33" borderId="10" xfId="50" applyNumberFormat="1" applyFont="1" applyFill="1" applyBorder="1" applyAlignment="1">
      <alignment vertical="center"/>
    </xf>
    <xf numFmtId="41" fontId="44" fillId="33" borderId="10" xfId="50" applyNumberFormat="1" applyFont="1" applyFill="1" applyBorder="1" applyAlignment="1">
      <alignment vertical="center" wrapText="1"/>
    </xf>
    <xf numFmtId="41" fontId="21" fillId="33" borderId="10" xfId="0" applyNumberFormat="1" applyFont="1" applyFill="1" applyBorder="1" applyAlignment="1">
      <alignment vertical="center" wrapText="1"/>
    </xf>
    <xf numFmtId="41" fontId="21" fillId="33" borderId="10" xfId="50" applyNumberFormat="1" applyFont="1" applyFill="1" applyBorder="1" applyAlignment="1">
      <alignment vertical="center" wrapText="1"/>
    </xf>
    <xf numFmtId="41" fontId="48" fillId="33" borderId="10" xfId="50" applyNumberFormat="1" applyFont="1" applyFill="1" applyBorder="1" applyAlignment="1">
      <alignment vertical="center" wrapText="1"/>
    </xf>
    <xf numFmtId="41" fontId="44" fillId="33" borderId="10" xfId="0" applyNumberFormat="1" applyFont="1" applyFill="1" applyBorder="1" applyAlignment="1">
      <alignment vertical="center" wrapText="1"/>
    </xf>
    <xf numFmtId="41" fontId="44" fillId="33" borderId="10" xfId="50" applyNumberFormat="1" applyFont="1" applyFill="1" applyBorder="1" applyAlignment="1">
      <alignment vertical="center" wrapText="1"/>
    </xf>
    <xf numFmtId="41" fontId="48" fillId="33" borderId="10" xfId="0" applyNumberFormat="1" applyFont="1" applyFill="1" applyBorder="1" applyAlignment="1">
      <alignment vertical="center" wrapText="1"/>
    </xf>
    <xf numFmtId="43" fontId="44" fillId="33" borderId="10" xfId="50" applyFont="1" applyFill="1" applyBorder="1" applyAlignment="1">
      <alignment horizontal="left" vertical="center" wrapText="1"/>
    </xf>
    <xf numFmtId="41" fontId="21" fillId="33" borderId="10" xfId="0" applyNumberFormat="1" applyFont="1" applyFill="1" applyBorder="1" applyAlignment="1">
      <alignment vertical="center"/>
    </xf>
    <xf numFmtId="41" fontId="44" fillId="33" borderId="10" xfId="50" applyNumberFormat="1" applyFont="1" applyFill="1" applyBorder="1" applyAlignment="1">
      <alignment horizontal="right" vertical="center" wrapText="1"/>
    </xf>
    <xf numFmtId="41" fontId="21" fillId="0" borderId="10" xfId="0" applyNumberFormat="1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justify" vertical="center" wrapText="1"/>
    </xf>
    <xf numFmtId="41" fontId="21" fillId="33" borderId="10" xfId="50" applyNumberFormat="1" applyFont="1" applyFill="1" applyBorder="1" applyAlignment="1">
      <alignment horizontal="justify" vertical="center" wrapText="1"/>
    </xf>
    <xf numFmtId="49" fontId="44" fillId="33" borderId="10" xfId="0" applyNumberFormat="1" applyFont="1" applyFill="1" applyBorder="1" applyAlignment="1">
      <alignment horizontal="justify" vertical="center" wrapText="1"/>
    </xf>
    <xf numFmtId="0" fontId="21" fillId="33" borderId="18" xfId="0" applyNumberFormat="1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justify" vertical="center" wrapText="1"/>
    </xf>
    <xf numFmtId="0" fontId="44" fillId="33" borderId="10" xfId="0" applyFont="1" applyFill="1" applyBorder="1" applyAlignment="1">
      <alignment vertical="center" wrapText="1"/>
    </xf>
    <xf numFmtId="41" fontId="21" fillId="33" borderId="10" xfId="0" applyNumberFormat="1" applyFont="1" applyFill="1" applyBorder="1" applyAlignment="1">
      <alignment horizontal="justify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41" fontId="44" fillId="33" borderId="10" xfId="0" applyNumberFormat="1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left" vertical="center"/>
    </xf>
    <xf numFmtId="41" fontId="21" fillId="33" borderId="10" xfId="50" applyNumberFormat="1" applyFont="1" applyFill="1" applyBorder="1" applyAlignment="1">
      <alignment horizontal="center" vertical="center" wrapText="1"/>
    </xf>
    <xf numFmtId="1" fontId="21" fillId="33" borderId="10" xfId="52" applyNumberFormat="1" applyFont="1" applyFill="1" applyBorder="1" applyAlignment="1">
      <alignment horizontal="center" vertical="center" wrapText="1"/>
      <protection/>
    </xf>
    <xf numFmtId="41" fontId="21" fillId="33" borderId="10" xfId="52" applyNumberFormat="1" applyFont="1" applyFill="1" applyBorder="1" applyAlignment="1">
      <alignment vertical="center" wrapText="1"/>
      <protection/>
    </xf>
    <xf numFmtId="0" fontId="44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41" fontId="44" fillId="33" borderId="10" xfId="0" applyNumberFormat="1" applyFont="1" applyFill="1" applyBorder="1" applyAlignment="1">
      <alignment horizontal="center" vertical="center"/>
    </xf>
    <xf numFmtId="41" fontId="21" fillId="33" borderId="10" xfId="0" applyNumberFormat="1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left" vertical="center" wrapText="1"/>
    </xf>
    <xf numFmtId="41" fontId="44" fillId="33" borderId="10" xfId="0" applyNumberFormat="1" applyFont="1" applyFill="1" applyBorder="1" applyAlignment="1">
      <alignment horizontal="center" vertical="center" wrapText="1"/>
    </xf>
    <xf numFmtId="42" fontId="44" fillId="0" borderId="0" xfId="0" applyNumberFormat="1" applyFont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Millares 2 2" xfId="52"/>
    <cellStyle name="Currency" xfId="53"/>
    <cellStyle name="Currency [0]" xfId="54"/>
    <cellStyle name="Neutral" xfId="55"/>
    <cellStyle name="Normal 2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illeria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16"/>
  <sheetViews>
    <sheetView tabSelected="1" zoomScalePageLayoutView="0" workbookViewId="0" topLeftCell="D73">
      <selection activeCell="L77" sqref="L77"/>
    </sheetView>
  </sheetViews>
  <sheetFormatPr defaultColWidth="10.8515625" defaultRowHeight="15"/>
  <cols>
    <col min="1" max="1" width="4.7109375" style="19" customWidth="1"/>
    <col min="2" max="2" width="25.00390625" style="19" customWidth="1"/>
    <col min="3" max="3" width="66.421875" style="18" customWidth="1"/>
    <col min="4" max="4" width="13.140625" style="19" customWidth="1"/>
    <col min="5" max="5" width="8.7109375" style="20" customWidth="1"/>
    <col min="6" max="6" width="17.421875" style="19" customWidth="1"/>
    <col min="7" max="7" width="10.8515625" style="19" customWidth="1"/>
    <col min="8" max="8" width="16.28125" style="21" customWidth="1"/>
    <col min="9" max="9" width="16.421875" style="21" customWidth="1"/>
    <col min="10" max="10" width="12.28125" style="19" customWidth="1"/>
    <col min="11" max="11" width="10.28125" style="19" customWidth="1"/>
    <col min="12" max="12" width="32.421875" style="19" bestFit="1" customWidth="1"/>
    <col min="13" max="16384" width="10.8515625" style="19" customWidth="1"/>
  </cols>
  <sheetData>
    <row r="2" ht="9.75">
      <c r="B2" s="17" t="s">
        <v>0</v>
      </c>
    </row>
    <row r="3" ht="9.75">
      <c r="B3" s="17"/>
    </row>
    <row r="4" ht="10.5" thickBot="1">
      <c r="B4" s="17" t="s">
        <v>1</v>
      </c>
    </row>
    <row r="5" spans="2:9" ht="9.75">
      <c r="B5" s="22" t="s">
        <v>2</v>
      </c>
      <c r="C5" s="23" t="s">
        <v>3</v>
      </c>
      <c r="F5" s="76" t="s">
        <v>4</v>
      </c>
      <c r="G5" s="77"/>
      <c r="H5" s="77"/>
      <c r="I5" s="78"/>
    </row>
    <row r="6" spans="2:9" ht="9.75">
      <c r="B6" s="24" t="s">
        <v>5</v>
      </c>
      <c r="C6" s="25" t="s">
        <v>6</v>
      </c>
      <c r="F6" s="79"/>
      <c r="G6" s="80"/>
      <c r="H6" s="80"/>
      <c r="I6" s="81"/>
    </row>
    <row r="7" spans="2:9" ht="9.75">
      <c r="B7" s="24" t="s">
        <v>7</v>
      </c>
      <c r="C7" s="26" t="s">
        <v>8</v>
      </c>
      <c r="F7" s="79"/>
      <c r="G7" s="80"/>
      <c r="H7" s="80"/>
      <c r="I7" s="81"/>
    </row>
    <row r="8" spans="2:9" ht="9.75">
      <c r="B8" s="24" t="s">
        <v>9</v>
      </c>
      <c r="C8" s="27" t="s">
        <v>10</v>
      </c>
      <c r="F8" s="79"/>
      <c r="G8" s="80"/>
      <c r="H8" s="80"/>
      <c r="I8" s="81"/>
    </row>
    <row r="9" spans="2:9" ht="51">
      <c r="B9" s="24" t="s">
        <v>11</v>
      </c>
      <c r="C9" s="25" t="s">
        <v>12</v>
      </c>
      <c r="F9" s="82"/>
      <c r="G9" s="83"/>
      <c r="H9" s="83"/>
      <c r="I9" s="84"/>
    </row>
    <row r="10" spans="2:9" ht="51">
      <c r="B10" s="24" t="s">
        <v>13</v>
      </c>
      <c r="C10" s="25" t="s">
        <v>14</v>
      </c>
      <c r="F10" s="28"/>
      <c r="G10" s="28"/>
      <c r="H10" s="29"/>
      <c r="I10" s="29"/>
    </row>
    <row r="11" spans="2:9" ht="9.75">
      <c r="B11" s="24" t="s">
        <v>15</v>
      </c>
      <c r="C11" s="25" t="s">
        <v>16</v>
      </c>
      <c r="F11" s="76" t="s">
        <v>17</v>
      </c>
      <c r="G11" s="77"/>
      <c r="H11" s="77"/>
      <c r="I11" s="78"/>
    </row>
    <row r="12" spans="2:9" ht="9.75">
      <c r="B12" s="24" t="s">
        <v>18</v>
      </c>
      <c r="C12" s="41">
        <f>SUM(H19:H216)</f>
        <v>38091022708</v>
      </c>
      <c r="F12" s="79"/>
      <c r="G12" s="80"/>
      <c r="H12" s="80"/>
      <c r="I12" s="81"/>
    </row>
    <row r="13" spans="2:9" ht="9.75">
      <c r="B13" s="24" t="s">
        <v>19</v>
      </c>
      <c r="C13" s="38">
        <v>448145750</v>
      </c>
      <c r="F13" s="79"/>
      <c r="G13" s="80"/>
      <c r="H13" s="80"/>
      <c r="I13" s="81"/>
    </row>
    <row r="14" spans="2:9" ht="9.75">
      <c r="B14" s="24" t="s">
        <v>20</v>
      </c>
      <c r="C14" s="39">
        <v>44814575</v>
      </c>
      <c r="D14" s="74"/>
      <c r="F14" s="79"/>
      <c r="G14" s="80"/>
      <c r="H14" s="80"/>
      <c r="I14" s="81"/>
    </row>
    <row r="15" spans="2:9" ht="10.5" thickBot="1">
      <c r="B15" s="30" t="s">
        <v>21</v>
      </c>
      <c r="C15" s="31" t="s">
        <v>273</v>
      </c>
      <c r="F15" s="82"/>
      <c r="G15" s="83"/>
      <c r="H15" s="83"/>
      <c r="I15" s="84"/>
    </row>
    <row r="17" ht="10.5" thickBot="1">
      <c r="B17" s="17" t="s">
        <v>22</v>
      </c>
    </row>
    <row r="18" spans="2:12" s="37" customFormat="1" ht="40.5">
      <c r="B18" s="32" t="s">
        <v>23</v>
      </c>
      <c r="C18" s="33" t="s">
        <v>24</v>
      </c>
      <c r="D18" s="33" t="s">
        <v>25</v>
      </c>
      <c r="E18" s="34" t="s">
        <v>26</v>
      </c>
      <c r="F18" s="33" t="s">
        <v>27</v>
      </c>
      <c r="G18" s="33" t="s">
        <v>28</v>
      </c>
      <c r="H18" s="35" t="s">
        <v>29</v>
      </c>
      <c r="I18" s="35" t="s">
        <v>30</v>
      </c>
      <c r="J18" s="33" t="s">
        <v>31</v>
      </c>
      <c r="K18" s="33" t="s">
        <v>32</v>
      </c>
      <c r="L18" s="36" t="s">
        <v>33</v>
      </c>
    </row>
    <row r="19" spans="2:12" ht="9.75">
      <c r="B19" s="1">
        <v>80101505</v>
      </c>
      <c r="C19" s="6" t="s">
        <v>254</v>
      </c>
      <c r="D19" s="2" t="s">
        <v>45</v>
      </c>
      <c r="E19" s="3">
        <v>3</v>
      </c>
      <c r="F19" s="2" t="s">
        <v>35</v>
      </c>
      <c r="G19" s="53" t="s">
        <v>46</v>
      </c>
      <c r="H19" s="44">
        <v>35000000</v>
      </c>
      <c r="I19" s="71">
        <f>+H19</f>
        <v>35000000</v>
      </c>
      <c r="J19" s="40" t="s">
        <v>93</v>
      </c>
      <c r="K19" s="40" t="s">
        <v>36</v>
      </c>
      <c r="L19" s="3" t="s">
        <v>253</v>
      </c>
    </row>
    <row r="20" spans="2:12" ht="9.75">
      <c r="B20" s="8">
        <v>80111600</v>
      </c>
      <c r="C20" s="56" t="s">
        <v>252</v>
      </c>
      <c r="D20" s="9" t="s">
        <v>34</v>
      </c>
      <c r="E20" s="9">
        <v>12</v>
      </c>
      <c r="F20" s="8" t="s">
        <v>35</v>
      </c>
      <c r="G20" s="65" t="s">
        <v>90</v>
      </c>
      <c r="H20" s="73">
        <v>111360000</v>
      </c>
      <c r="I20" s="71">
        <f aca="true" t="shared" si="0" ref="I20:I83">+H20</f>
        <v>111360000</v>
      </c>
      <c r="J20" s="40" t="s">
        <v>93</v>
      </c>
      <c r="K20" s="40" t="s">
        <v>36</v>
      </c>
      <c r="L20" s="3" t="s">
        <v>148</v>
      </c>
    </row>
    <row r="21" spans="2:12" ht="9.75">
      <c r="B21" s="8">
        <v>80111600</v>
      </c>
      <c r="C21" s="56" t="s">
        <v>252</v>
      </c>
      <c r="D21" s="9" t="s">
        <v>34</v>
      </c>
      <c r="E21" s="9">
        <v>12</v>
      </c>
      <c r="F21" s="8" t="s">
        <v>35</v>
      </c>
      <c r="G21" s="65" t="s">
        <v>90</v>
      </c>
      <c r="H21" s="73">
        <v>97440000</v>
      </c>
      <c r="I21" s="71">
        <f t="shared" si="0"/>
        <v>97440000</v>
      </c>
      <c r="J21" s="40" t="s">
        <v>93</v>
      </c>
      <c r="K21" s="40" t="s">
        <v>36</v>
      </c>
      <c r="L21" s="3" t="s">
        <v>148</v>
      </c>
    </row>
    <row r="22" spans="2:12" ht="9.75">
      <c r="B22" s="8">
        <v>80111600</v>
      </c>
      <c r="C22" s="56" t="s">
        <v>251</v>
      </c>
      <c r="D22" s="9" t="s">
        <v>45</v>
      </c>
      <c r="E22" s="9">
        <v>12</v>
      </c>
      <c r="F22" s="8" t="s">
        <v>35</v>
      </c>
      <c r="G22" s="65" t="s">
        <v>90</v>
      </c>
      <c r="H22" s="60">
        <v>72000000</v>
      </c>
      <c r="I22" s="71">
        <f t="shared" si="0"/>
        <v>72000000</v>
      </c>
      <c r="J22" s="40" t="s">
        <v>93</v>
      </c>
      <c r="K22" s="40" t="s">
        <v>36</v>
      </c>
      <c r="L22" s="3" t="s">
        <v>92</v>
      </c>
    </row>
    <row r="23" spans="2:12" ht="9.75">
      <c r="B23" s="8">
        <v>80111600</v>
      </c>
      <c r="C23" s="56" t="s">
        <v>250</v>
      </c>
      <c r="D23" s="9" t="s">
        <v>34</v>
      </c>
      <c r="E23" s="9">
        <v>12</v>
      </c>
      <c r="F23" s="8" t="s">
        <v>35</v>
      </c>
      <c r="G23" s="65" t="s">
        <v>90</v>
      </c>
      <c r="H23" s="60">
        <v>84000000</v>
      </c>
      <c r="I23" s="71">
        <f t="shared" si="0"/>
        <v>84000000</v>
      </c>
      <c r="J23" s="40" t="s">
        <v>93</v>
      </c>
      <c r="K23" s="40" t="s">
        <v>36</v>
      </c>
      <c r="L23" s="3" t="s">
        <v>92</v>
      </c>
    </row>
    <row r="24" spans="2:12" ht="20.25">
      <c r="B24" s="8">
        <v>80111600</v>
      </c>
      <c r="C24" s="56" t="s">
        <v>249</v>
      </c>
      <c r="D24" s="9" t="s">
        <v>34</v>
      </c>
      <c r="E24" s="9">
        <v>12</v>
      </c>
      <c r="F24" s="8" t="s">
        <v>35</v>
      </c>
      <c r="G24" s="65" t="s">
        <v>90</v>
      </c>
      <c r="H24" s="52">
        <v>120000000</v>
      </c>
      <c r="I24" s="71">
        <f t="shared" si="0"/>
        <v>120000000</v>
      </c>
      <c r="J24" s="40" t="s">
        <v>93</v>
      </c>
      <c r="K24" s="40" t="s">
        <v>36</v>
      </c>
      <c r="L24" s="3" t="s">
        <v>248</v>
      </c>
    </row>
    <row r="25" spans="2:12" ht="20.25">
      <c r="B25" s="8">
        <v>80111600</v>
      </c>
      <c r="C25" s="56" t="s">
        <v>247</v>
      </c>
      <c r="D25" s="9" t="s">
        <v>34</v>
      </c>
      <c r="E25" s="9">
        <v>12</v>
      </c>
      <c r="F25" s="8" t="s">
        <v>35</v>
      </c>
      <c r="G25" s="65" t="s">
        <v>90</v>
      </c>
      <c r="H25" s="52">
        <v>72000000</v>
      </c>
      <c r="I25" s="71">
        <f t="shared" si="0"/>
        <v>72000000</v>
      </c>
      <c r="J25" s="40" t="s">
        <v>93</v>
      </c>
      <c r="K25" s="40" t="s">
        <v>36</v>
      </c>
      <c r="L25" s="3" t="s">
        <v>246</v>
      </c>
    </row>
    <row r="26" spans="2:12" ht="9.75">
      <c r="B26" s="8">
        <v>80111600</v>
      </c>
      <c r="C26" s="6" t="s">
        <v>245</v>
      </c>
      <c r="D26" s="9" t="s">
        <v>34</v>
      </c>
      <c r="E26" s="9">
        <v>12</v>
      </c>
      <c r="F26" s="8" t="s">
        <v>35</v>
      </c>
      <c r="G26" s="65" t="s">
        <v>90</v>
      </c>
      <c r="H26" s="70">
        <v>92400000</v>
      </c>
      <c r="I26" s="71">
        <f t="shared" si="0"/>
        <v>92400000</v>
      </c>
      <c r="J26" s="40" t="s">
        <v>93</v>
      </c>
      <c r="K26" s="40" t="s">
        <v>36</v>
      </c>
      <c r="L26" s="3" t="s">
        <v>196</v>
      </c>
    </row>
    <row r="27" spans="2:12" ht="9.75">
      <c r="B27" s="8">
        <v>80111600</v>
      </c>
      <c r="C27" s="72" t="s">
        <v>244</v>
      </c>
      <c r="D27" s="9" t="s">
        <v>34</v>
      </c>
      <c r="E27" s="9">
        <v>12</v>
      </c>
      <c r="F27" s="8" t="s">
        <v>35</v>
      </c>
      <c r="G27" s="65" t="s">
        <v>90</v>
      </c>
      <c r="H27" s="70">
        <v>90600000</v>
      </c>
      <c r="I27" s="71">
        <f t="shared" si="0"/>
        <v>90600000</v>
      </c>
      <c r="J27" s="40" t="s">
        <v>93</v>
      </c>
      <c r="K27" s="40" t="s">
        <v>36</v>
      </c>
      <c r="L27" s="3" t="s">
        <v>196</v>
      </c>
    </row>
    <row r="28" spans="2:12" ht="9.75">
      <c r="B28" s="8">
        <v>80111600</v>
      </c>
      <c r="C28" s="6" t="s">
        <v>243</v>
      </c>
      <c r="D28" s="9" t="s">
        <v>34</v>
      </c>
      <c r="E28" s="9">
        <v>12</v>
      </c>
      <c r="F28" s="8" t="s">
        <v>35</v>
      </c>
      <c r="G28" s="65" t="s">
        <v>90</v>
      </c>
      <c r="H28" s="70">
        <v>93000000</v>
      </c>
      <c r="I28" s="71">
        <f t="shared" si="0"/>
        <v>93000000</v>
      </c>
      <c r="J28" s="40" t="s">
        <v>93</v>
      </c>
      <c r="K28" s="40" t="s">
        <v>36</v>
      </c>
      <c r="L28" s="3" t="s">
        <v>196</v>
      </c>
    </row>
    <row r="29" spans="2:12" ht="9.75">
      <c r="B29" s="8">
        <v>80111600</v>
      </c>
      <c r="C29" s="59" t="s">
        <v>242</v>
      </c>
      <c r="D29" s="9" t="s">
        <v>34</v>
      </c>
      <c r="E29" s="9">
        <v>6</v>
      </c>
      <c r="F29" s="8" t="s">
        <v>35</v>
      </c>
      <c r="G29" s="65" t="s">
        <v>90</v>
      </c>
      <c r="H29" s="11">
        <v>90000000</v>
      </c>
      <c r="I29" s="71">
        <f t="shared" si="0"/>
        <v>90000000</v>
      </c>
      <c r="J29" s="40" t="s">
        <v>93</v>
      </c>
      <c r="K29" s="40" t="s">
        <v>36</v>
      </c>
      <c r="L29" s="3" t="s">
        <v>196</v>
      </c>
    </row>
    <row r="30" spans="2:12" ht="9.75">
      <c r="B30" s="8">
        <v>80111600</v>
      </c>
      <c r="C30" s="56" t="s">
        <v>241</v>
      </c>
      <c r="D30" s="9" t="s">
        <v>34</v>
      </c>
      <c r="E30" s="9">
        <v>12</v>
      </c>
      <c r="F30" s="8" t="s">
        <v>35</v>
      </c>
      <c r="G30" s="65" t="s">
        <v>90</v>
      </c>
      <c r="H30" s="52">
        <v>83520000</v>
      </c>
      <c r="I30" s="71">
        <f t="shared" si="0"/>
        <v>83520000</v>
      </c>
      <c r="J30" s="40" t="s">
        <v>93</v>
      </c>
      <c r="K30" s="40" t="s">
        <v>36</v>
      </c>
      <c r="L30" s="3" t="s">
        <v>190</v>
      </c>
    </row>
    <row r="31" spans="2:12" ht="9.75">
      <c r="B31" s="1">
        <v>80111600</v>
      </c>
      <c r="C31" s="6" t="s">
        <v>240</v>
      </c>
      <c r="D31" s="2" t="s">
        <v>34</v>
      </c>
      <c r="E31" s="3">
        <v>12</v>
      </c>
      <c r="F31" s="2" t="s">
        <v>35</v>
      </c>
      <c r="G31" s="65" t="s">
        <v>90</v>
      </c>
      <c r="H31" s="71">
        <v>49800000</v>
      </c>
      <c r="I31" s="71">
        <f t="shared" si="0"/>
        <v>49800000</v>
      </c>
      <c r="J31" s="40" t="s">
        <v>93</v>
      </c>
      <c r="K31" s="40" t="s">
        <v>36</v>
      </c>
      <c r="L31" s="16" t="s">
        <v>37</v>
      </c>
    </row>
    <row r="32" spans="2:12" ht="9.75">
      <c r="B32" s="7">
        <v>43211714</v>
      </c>
      <c r="C32" s="6" t="s">
        <v>239</v>
      </c>
      <c r="D32" s="5" t="s">
        <v>38</v>
      </c>
      <c r="E32" s="10">
        <v>3</v>
      </c>
      <c r="F32" s="2" t="s">
        <v>39</v>
      </c>
      <c r="G32" s="53" t="s">
        <v>95</v>
      </c>
      <c r="H32" s="11">
        <v>130000000</v>
      </c>
      <c r="I32" s="71">
        <f t="shared" si="0"/>
        <v>130000000</v>
      </c>
      <c r="J32" s="40" t="s">
        <v>93</v>
      </c>
      <c r="K32" s="40" t="s">
        <v>36</v>
      </c>
      <c r="L32" s="3" t="s">
        <v>196</v>
      </c>
    </row>
    <row r="33" spans="2:12" ht="9.75">
      <c r="B33" s="7">
        <v>43211714</v>
      </c>
      <c r="C33" s="6" t="s">
        <v>255</v>
      </c>
      <c r="D33" s="5" t="s">
        <v>49</v>
      </c>
      <c r="E33" s="10">
        <v>3</v>
      </c>
      <c r="F33" s="2" t="s">
        <v>39</v>
      </c>
      <c r="G33" s="53" t="s">
        <v>95</v>
      </c>
      <c r="H33" s="11">
        <v>100000000</v>
      </c>
      <c r="I33" s="71">
        <f t="shared" si="0"/>
        <v>100000000</v>
      </c>
      <c r="J33" s="40" t="s">
        <v>93</v>
      </c>
      <c r="K33" s="40" t="s">
        <v>36</v>
      </c>
      <c r="L33" s="3" t="s">
        <v>196</v>
      </c>
    </row>
    <row r="34" spans="2:12" ht="9.75">
      <c r="B34" s="7">
        <v>43211513</v>
      </c>
      <c r="C34" s="6" t="s">
        <v>238</v>
      </c>
      <c r="D34" s="5" t="s">
        <v>38</v>
      </c>
      <c r="E34" s="10">
        <v>3</v>
      </c>
      <c r="F34" s="2" t="s">
        <v>39</v>
      </c>
      <c r="G34" s="53" t="s">
        <v>95</v>
      </c>
      <c r="H34" s="11">
        <v>200000000</v>
      </c>
      <c r="I34" s="71">
        <f t="shared" si="0"/>
        <v>200000000</v>
      </c>
      <c r="J34" s="40" t="s">
        <v>93</v>
      </c>
      <c r="K34" s="40" t="s">
        <v>36</v>
      </c>
      <c r="L34" s="3" t="s">
        <v>196</v>
      </c>
    </row>
    <row r="35" spans="2:12" ht="9.75">
      <c r="B35" s="7">
        <v>43212110</v>
      </c>
      <c r="C35" s="68" t="s">
        <v>237</v>
      </c>
      <c r="D35" s="5" t="s">
        <v>38</v>
      </c>
      <c r="E35" s="10">
        <v>3</v>
      </c>
      <c r="F35" s="2" t="s">
        <v>35</v>
      </c>
      <c r="G35" s="53" t="s">
        <v>95</v>
      </c>
      <c r="H35" s="11">
        <v>26000000</v>
      </c>
      <c r="I35" s="71">
        <f t="shared" si="0"/>
        <v>26000000</v>
      </c>
      <c r="J35" s="40" t="s">
        <v>93</v>
      </c>
      <c r="K35" s="40" t="s">
        <v>36</v>
      </c>
      <c r="L35" s="3" t="s">
        <v>196</v>
      </c>
    </row>
    <row r="36" spans="2:12" ht="9.75">
      <c r="B36" s="7">
        <v>43233200</v>
      </c>
      <c r="C36" s="6" t="s">
        <v>236</v>
      </c>
      <c r="D36" s="2" t="s">
        <v>38</v>
      </c>
      <c r="E36" s="3">
        <v>2</v>
      </c>
      <c r="F36" s="2" t="s">
        <v>256</v>
      </c>
      <c r="G36" s="53" t="s">
        <v>95</v>
      </c>
      <c r="H36" s="11">
        <v>1100000000</v>
      </c>
      <c r="I36" s="71">
        <f t="shared" si="0"/>
        <v>1100000000</v>
      </c>
      <c r="J36" s="40" t="s">
        <v>93</v>
      </c>
      <c r="K36" s="40" t="s">
        <v>36</v>
      </c>
      <c r="L36" s="3" t="s">
        <v>196</v>
      </c>
    </row>
    <row r="37" spans="2:12" ht="9.75">
      <c r="B37" s="7">
        <v>43233200</v>
      </c>
      <c r="C37" s="6" t="s">
        <v>235</v>
      </c>
      <c r="D37" s="2" t="s">
        <v>43</v>
      </c>
      <c r="E37" s="3">
        <v>2</v>
      </c>
      <c r="F37" s="2" t="s">
        <v>256</v>
      </c>
      <c r="G37" s="53" t="s">
        <v>95</v>
      </c>
      <c r="H37" s="11">
        <v>3055000000</v>
      </c>
      <c r="I37" s="71">
        <f t="shared" si="0"/>
        <v>3055000000</v>
      </c>
      <c r="J37" s="40" t="s">
        <v>93</v>
      </c>
      <c r="K37" s="40" t="s">
        <v>36</v>
      </c>
      <c r="L37" s="3" t="s">
        <v>196</v>
      </c>
    </row>
    <row r="38" spans="2:12" ht="9.75">
      <c r="B38" s="7">
        <v>43233200</v>
      </c>
      <c r="C38" s="68" t="s">
        <v>234</v>
      </c>
      <c r="D38" s="3" t="s">
        <v>41</v>
      </c>
      <c r="E38" s="3">
        <v>2</v>
      </c>
      <c r="F38" s="2" t="s">
        <v>256</v>
      </c>
      <c r="G38" s="53" t="s">
        <v>95</v>
      </c>
      <c r="H38" s="11">
        <v>1350000000</v>
      </c>
      <c r="I38" s="71">
        <f t="shared" si="0"/>
        <v>1350000000</v>
      </c>
      <c r="J38" s="40" t="s">
        <v>93</v>
      </c>
      <c r="K38" s="40" t="s">
        <v>36</v>
      </c>
      <c r="L38" s="3" t="s">
        <v>196</v>
      </c>
    </row>
    <row r="39" spans="2:12" ht="9.75">
      <c r="B39" s="7">
        <v>81111900</v>
      </c>
      <c r="C39" s="68" t="s">
        <v>233</v>
      </c>
      <c r="D39" s="3" t="s">
        <v>43</v>
      </c>
      <c r="E39" s="3">
        <v>2</v>
      </c>
      <c r="F39" s="2" t="s">
        <v>256</v>
      </c>
      <c r="G39" s="53" t="s">
        <v>95</v>
      </c>
      <c r="H39" s="11">
        <v>60000000</v>
      </c>
      <c r="I39" s="71">
        <f t="shared" si="0"/>
        <v>60000000</v>
      </c>
      <c r="J39" s="40" t="s">
        <v>93</v>
      </c>
      <c r="K39" s="40" t="s">
        <v>36</v>
      </c>
      <c r="L39" s="3" t="s">
        <v>196</v>
      </c>
    </row>
    <row r="40" spans="2:12" ht="9.75">
      <c r="B40" s="7">
        <v>43233200</v>
      </c>
      <c r="C40" s="68" t="s">
        <v>232</v>
      </c>
      <c r="D40" s="3" t="s">
        <v>43</v>
      </c>
      <c r="E40" s="3">
        <v>3</v>
      </c>
      <c r="F40" s="2" t="s">
        <v>39</v>
      </c>
      <c r="G40" s="53" t="s">
        <v>95</v>
      </c>
      <c r="H40" s="11">
        <v>550000000</v>
      </c>
      <c r="I40" s="71">
        <f t="shared" si="0"/>
        <v>550000000</v>
      </c>
      <c r="J40" s="40" t="s">
        <v>93</v>
      </c>
      <c r="K40" s="40" t="s">
        <v>36</v>
      </c>
      <c r="L40" s="3" t="s">
        <v>196</v>
      </c>
    </row>
    <row r="41" spans="2:12" ht="9.75">
      <c r="B41" s="7">
        <v>43233200</v>
      </c>
      <c r="C41" s="68" t="s">
        <v>257</v>
      </c>
      <c r="D41" s="3" t="s">
        <v>43</v>
      </c>
      <c r="E41" s="3">
        <v>3</v>
      </c>
      <c r="F41" s="2" t="s">
        <v>39</v>
      </c>
      <c r="G41" s="53" t="s">
        <v>95</v>
      </c>
      <c r="H41" s="11">
        <v>290000000</v>
      </c>
      <c r="I41" s="71">
        <f t="shared" si="0"/>
        <v>290000000</v>
      </c>
      <c r="J41" s="40" t="s">
        <v>93</v>
      </c>
      <c r="K41" s="40" t="s">
        <v>36</v>
      </c>
      <c r="L41" s="3" t="s">
        <v>196</v>
      </c>
    </row>
    <row r="42" spans="2:12" ht="9.75">
      <c r="B42" s="7">
        <v>43233200</v>
      </c>
      <c r="C42" s="68" t="s">
        <v>258</v>
      </c>
      <c r="D42" s="3" t="s">
        <v>43</v>
      </c>
      <c r="E42" s="3">
        <v>3</v>
      </c>
      <c r="F42" s="2" t="s">
        <v>39</v>
      </c>
      <c r="G42" s="53" t="s">
        <v>95</v>
      </c>
      <c r="H42" s="11">
        <v>450000000</v>
      </c>
      <c r="I42" s="71">
        <f t="shared" si="0"/>
        <v>450000000</v>
      </c>
      <c r="J42" s="40" t="s">
        <v>93</v>
      </c>
      <c r="K42" s="40" t="s">
        <v>36</v>
      </c>
      <c r="L42" s="3" t="s">
        <v>196</v>
      </c>
    </row>
    <row r="43" spans="2:12" ht="9.75">
      <c r="B43" s="7">
        <v>43233200</v>
      </c>
      <c r="C43" s="68" t="s">
        <v>231</v>
      </c>
      <c r="D43" s="3" t="s">
        <v>38</v>
      </c>
      <c r="E43" s="3">
        <v>3</v>
      </c>
      <c r="F43" s="2" t="s">
        <v>39</v>
      </c>
      <c r="G43" s="53" t="s">
        <v>95</v>
      </c>
      <c r="H43" s="11">
        <v>100000000</v>
      </c>
      <c r="I43" s="71">
        <f t="shared" si="0"/>
        <v>100000000</v>
      </c>
      <c r="J43" s="40" t="s">
        <v>93</v>
      </c>
      <c r="K43" s="40" t="s">
        <v>36</v>
      </c>
      <c r="L43" s="3" t="s">
        <v>196</v>
      </c>
    </row>
    <row r="44" spans="2:12" ht="9.75">
      <c r="B44" s="1">
        <v>49101705</v>
      </c>
      <c r="C44" s="6" t="s">
        <v>230</v>
      </c>
      <c r="D44" s="2" t="s">
        <v>50</v>
      </c>
      <c r="E44" s="3">
        <v>3</v>
      </c>
      <c r="F44" s="2" t="s">
        <v>39</v>
      </c>
      <c r="G44" s="53" t="s">
        <v>95</v>
      </c>
      <c r="H44" s="11">
        <v>150000000</v>
      </c>
      <c r="I44" s="71">
        <f t="shared" si="0"/>
        <v>150000000</v>
      </c>
      <c r="J44" s="40" t="s">
        <v>93</v>
      </c>
      <c r="K44" s="40" t="s">
        <v>36</v>
      </c>
      <c r="L44" s="3" t="s">
        <v>196</v>
      </c>
    </row>
    <row r="45" spans="2:12" ht="9.75">
      <c r="B45" s="1">
        <v>15101700</v>
      </c>
      <c r="C45" s="6" t="s">
        <v>53</v>
      </c>
      <c r="D45" s="2" t="s">
        <v>34</v>
      </c>
      <c r="E45" s="3">
        <v>12</v>
      </c>
      <c r="F45" s="2" t="s">
        <v>256</v>
      </c>
      <c r="G45" s="53" t="s">
        <v>95</v>
      </c>
      <c r="H45" s="44">
        <v>244000000</v>
      </c>
      <c r="I45" s="71">
        <f t="shared" si="0"/>
        <v>244000000</v>
      </c>
      <c r="J45" s="40" t="s">
        <v>93</v>
      </c>
      <c r="K45" s="40" t="s">
        <v>36</v>
      </c>
      <c r="L45" s="3" t="s">
        <v>135</v>
      </c>
    </row>
    <row r="46" spans="2:12" ht="9.75">
      <c r="B46" s="7">
        <v>53101604</v>
      </c>
      <c r="C46" s="6" t="s">
        <v>54</v>
      </c>
      <c r="D46" s="5" t="s">
        <v>34</v>
      </c>
      <c r="E46" s="10">
        <v>12</v>
      </c>
      <c r="F46" s="8" t="s">
        <v>39</v>
      </c>
      <c r="G46" s="53" t="s">
        <v>95</v>
      </c>
      <c r="H46" s="44">
        <v>130575000</v>
      </c>
      <c r="I46" s="71">
        <f t="shared" si="0"/>
        <v>130575000</v>
      </c>
      <c r="J46" s="40" t="s">
        <v>93</v>
      </c>
      <c r="K46" s="40" t="s">
        <v>36</v>
      </c>
      <c r="L46" s="9" t="s">
        <v>183</v>
      </c>
    </row>
    <row r="47" spans="2:12" ht="20.25">
      <c r="B47" s="7">
        <v>72101507</v>
      </c>
      <c r="C47" s="6" t="s">
        <v>55</v>
      </c>
      <c r="D47" s="2" t="s">
        <v>38</v>
      </c>
      <c r="E47" s="3">
        <v>9</v>
      </c>
      <c r="F47" s="8" t="s">
        <v>39</v>
      </c>
      <c r="G47" s="53" t="s">
        <v>95</v>
      </c>
      <c r="H47" s="44">
        <v>110000000</v>
      </c>
      <c r="I47" s="71">
        <f t="shared" si="0"/>
        <v>110000000</v>
      </c>
      <c r="J47" s="40" t="s">
        <v>93</v>
      </c>
      <c r="K47" s="40" t="s">
        <v>36</v>
      </c>
      <c r="L47" s="3" t="s">
        <v>135</v>
      </c>
    </row>
    <row r="48" spans="2:12" ht="9.75">
      <c r="B48" s="7">
        <v>44121600</v>
      </c>
      <c r="C48" s="6" t="s">
        <v>56</v>
      </c>
      <c r="D48" s="2" t="s">
        <v>49</v>
      </c>
      <c r="E48" s="3">
        <v>2</v>
      </c>
      <c r="F48" s="8" t="s">
        <v>39</v>
      </c>
      <c r="G48" s="53" t="s">
        <v>95</v>
      </c>
      <c r="H48" s="45">
        <f>394592852-84000000-100610872-75650000</f>
        <v>134331980</v>
      </c>
      <c r="I48" s="71">
        <f t="shared" si="0"/>
        <v>134331980</v>
      </c>
      <c r="J48" s="40" t="s">
        <v>93</v>
      </c>
      <c r="K48" s="40" t="s">
        <v>36</v>
      </c>
      <c r="L48" s="8" t="s">
        <v>227</v>
      </c>
    </row>
    <row r="49" spans="2:12" ht="9.75">
      <c r="B49" s="7">
        <v>44121600</v>
      </c>
      <c r="C49" s="6" t="s">
        <v>229</v>
      </c>
      <c r="D49" s="2" t="s">
        <v>228</v>
      </c>
      <c r="E49" s="3">
        <v>2</v>
      </c>
      <c r="F49" s="2" t="s">
        <v>35</v>
      </c>
      <c r="G49" s="65" t="s">
        <v>90</v>
      </c>
      <c r="H49" s="45">
        <v>100610872</v>
      </c>
      <c r="I49" s="71">
        <f t="shared" si="0"/>
        <v>100610872</v>
      </c>
      <c r="J49" s="40" t="s">
        <v>93</v>
      </c>
      <c r="K49" s="40" t="s">
        <v>36</v>
      </c>
      <c r="L49" s="8" t="s">
        <v>227</v>
      </c>
    </row>
    <row r="50" spans="2:12" ht="9.75">
      <c r="B50" s="5">
        <v>47132102</v>
      </c>
      <c r="C50" s="6" t="s">
        <v>91</v>
      </c>
      <c r="D50" s="5" t="s">
        <v>259</v>
      </c>
      <c r="E50" s="10">
        <v>1</v>
      </c>
      <c r="F50" s="8" t="s">
        <v>39</v>
      </c>
      <c r="G50" s="53" t="s">
        <v>46</v>
      </c>
      <c r="H50" s="44">
        <v>19800000</v>
      </c>
      <c r="I50" s="71">
        <f t="shared" si="0"/>
        <v>19800000</v>
      </c>
      <c r="J50" s="40" t="s">
        <v>93</v>
      </c>
      <c r="K50" s="40" t="s">
        <v>36</v>
      </c>
      <c r="L50" s="3" t="s">
        <v>135</v>
      </c>
    </row>
    <row r="51" spans="2:12" ht="9.75">
      <c r="B51" s="12">
        <v>55121600</v>
      </c>
      <c r="C51" s="6" t="s">
        <v>57</v>
      </c>
      <c r="D51" s="2" t="s">
        <v>34</v>
      </c>
      <c r="E51" s="3">
        <v>2</v>
      </c>
      <c r="F51" s="2" t="s">
        <v>35</v>
      </c>
      <c r="G51" s="53" t="s">
        <v>95</v>
      </c>
      <c r="H51" s="44">
        <v>14000000</v>
      </c>
      <c r="I51" s="71">
        <f t="shared" si="0"/>
        <v>14000000</v>
      </c>
      <c r="J51" s="40" t="s">
        <v>93</v>
      </c>
      <c r="K51" s="40" t="s">
        <v>36</v>
      </c>
      <c r="L51" s="3" t="s">
        <v>182</v>
      </c>
    </row>
    <row r="52" spans="2:12" ht="9.75">
      <c r="B52" s="12">
        <v>55121700</v>
      </c>
      <c r="C52" s="6" t="s">
        <v>58</v>
      </c>
      <c r="D52" s="2" t="s">
        <v>40</v>
      </c>
      <c r="E52" s="3">
        <v>2</v>
      </c>
      <c r="F52" s="2" t="s">
        <v>35</v>
      </c>
      <c r="G52" s="65" t="s">
        <v>90</v>
      </c>
      <c r="H52" s="44">
        <v>75650000</v>
      </c>
      <c r="I52" s="71">
        <f t="shared" si="0"/>
        <v>75650000</v>
      </c>
      <c r="J52" s="40" t="s">
        <v>93</v>
      </c>
      <c r="K52" s="40" t="s">
        <v>36</v>
      </c>
      <c r="L52" s="8" t="s">
        <v>227</v>
      </c>
    </row>
    <row r="53" spans="2:12" ht="20.25">
      <c r="B53" s="12">
        <v>78181507</v>
      </c>
      <c r="C53" s="6" t="s">
        <v>87</v>
      </c>
      <c r="D53" s="2" t="s">
        <v>38</v>
      </c>
      <c r="E53" s="3">
        <v>10</v>
      </c>
      <c r="F53" s="8" t="s">
        <v>35</v>
      </c>
      <c r="G53" s="65" t="s">
        <v>90</v>
      </c>
      <c r="H53" s="44">
        <v>42000000</v>
      </c>
      <c r="I53" s="71">
        <f t="shared" si="0"/>
        <v>42000000</v>
      </c>
      <c r="J53" s="40" t="s">
        <v>93</v>
      </c>
      <c r="K53" s="40" t="s">
        <v>36</v>
      </c>
      <c r="L53" s="3" t="s">
        <v>135</v>
      </c>
    </row>
    <row r="54" spans="2:12" ht="9.75">
      <c r="B54" s="12">
        <v>72101506</v>
      </c>
      <c r="C54" s="6" t="s">
        <v>59</v>
      </c>
      <c r="D54" s="2" t="s">
        <v>43</v>
      </c>
      <c r="E54" s="3">
        <v>11</v>
      </c>
      <c r="F54" s="8" t="s">
        <v>35</v>
      </c>
      <c r="G54" s="65" t="s">
        <v>90</v>
      </c>
      <c r="H54" s="4">
        <v>52114765</v>
      </c>
      <c r="I54" s="71">
        <f t="shared" si="0"/>
        <v>52114765</v>
      </c>
      <c r="J54" s="40" t="s">
        <v>93</v>
      </c>
      <c r="K54" s="40" t="s">
        <v>36</v>
      </c>
      <c r="L54" s="3" t="s">
        <v>135</v>
      </c>
    </row>
    <row r="55" spans="2:12" ht="20.25">
      <c r="B55" s="12">
        <v>72101506</v>
      </c>
      <c r="C55" s="6" t="s">
        <v>60</v>
      </c>
      <c r="D55" s="2" t="s">
        <v>43</v>
      </c>
      <c r="E55" s="3">
        <v>11</v>
      </c>
      <c r="F55" s="8" t="s">
        <v>35</v>
      </c>
      <c r="G55" s="65" t="s">
        <v>90</v>
      </c>
      <c r="H55" s="4">
        <v>131959081</v>
      </c>
      <c r="I55" s="71">
        <f t="shared" si="0"/>
        <v>131959081</v>
      </c>
      <c r="J55" s="40" t="s">
        <v>93</v>
      </c>
      <c r="K55" s="40" t="s">
        <v>36</v>
      </c>
      <c r="L55" s="3" t="s">
        <v>135</v>
      </c>
    </row>
    <row r="56" spans="2:12" ht="9.75">
      <c r="B56" s="12">
        <v>72101506</v>
      </c>
      <c r="C56" s="6" t="s">
        <v>89</v>
      </c>
      <c r="D56" s="2" t="s">
        <v>43</v>
      </c>
      <c r="E56" s="3">
        <v>11</v>
      </c>
      <c r="F56" s="8" t="s">
        <v>35</v>
      </c>
      <c r="G56" s="53" t="s">
        <v>46</v>
      </c>
      <c r="H56" s="4">
        <v>117309532</v>
      </c>
      <c r="I56" s="71">
        <f t="shared" si="0"/>
        <v>117309532</v>
      </c>
      <c r="J56" s="40" t="s">
        <v>93</v>
      </c>
      <c r="K56" s="40" t="s">
        <v>36</v>
      </c>
      <c r="L56" s="3" t="s">
        <v>135</v>
      </c>
    </row>
    <row r="57" spans="2:12" ht="20.25">
      <c r="B57" s="12">
        <v>78181507</v>
      </c>
      <c r="C57" s="6" t="s">
        <v>61</v>
      </c>
      <c r="D57" s="2" t="s">
        <v>43</v>
      </c>
      <c r="E57" s="3">
        <v>11</v>
      </c>
      <c r="F57" s="2" t="s">
        <v>39</v>
      </c>
      <c r="G57" s="53" t="s">
        <v>46</v>
      </c>
      <c r="H57" s="46">
        <v>120000000</v>
      </c>
      <c r="I57" s="71">
        <f t="shared" si="0"/>
        <v>120000000</v>
      </c>
      <c r="J57" s="40" t="s">
        <v>93</v>
      </c>
      <c r="K57" s="40" t="s">
        <v>36</v>
      </c>
      <c r="L57" s="3" t="s">
        <v>135</v>
      </c>
    </row>
    <row r="58" spans="2:12" ht="20.25">
      <c r="B58" s="12">
        <v>78181507</v>
      </c>
      <c r="C58" s="6" t="s">
        <v>62</v>
      </c>
      <c r="D58" s="2" t="s">
        <v>38</v>
      </c>
      <c r="E58" s="3">
        <v>9</v>
      </c>
      <c r="F58" s="2" t="s">
        <v>35</v>
      </c>
      <c r="G58" s="65" t="s">
        <v>90</v>
      </c>
      <c r="H58" s="46">
        <v>25000000</v>
      </c>
      <c r="I58" s="71">
        <f t="shared" si="0"/>
        <v>25000000</v>
      </c>
      <c r="J58" s="40" t="s">
        <v>93</v>
      </c>
      <c r="K58" s="40" t="s">
        <v>36</v>
      </c>
      <c r="L58" s="3" t="s">
        <v>135</v>
      </c>
    </row>
    <row r="59" spans="2:12" ht="9.75">
      <c r="B59" s="14">
        <v>72152302</v>
      </c>
      <c r="C59" s="6" t="s">
        <v>63</v>
      </c>
      <c r="D59" s="3" t="s">
        <v>50</v>
      </c>
      <c r="E59" s="3">
        <v>7</v>
      </c>
      <c r="F59" s="2" t="s">
        <v>35</v>
      </c>
      <c r="G59" s="65" t="s">
        <v>90</v>
      </c>
      <c r="H59" s="42">
        <v>15000000</v>
      </c>
      <c r="I59" s="71">
        <f t="shared" si="0"/>
        <v>15000000</v>
      </c>
      <c r="J59" s="40" t="s">
        <v>93</v>
      </c>
      <c r="K59" s="40" t="s">
        <v>36</v>
      </c>
      <c r="L59" s="3" t="s">
        <v>135</v>
      </c>
    </row>
    <row r="60" spans="2:12" ht="9.75">
      <c r="B60" s="14">
        <v>72152302</v>
      </c>
      <c r="C60" s="6" t="s">
        <v>64</v>
      </c>
      <c r="D60" s="3" t="s">
        <v>43</v>
      </c>
      <c r="E60" s="3">
        <v>11</v>
      </c>
      <c r="F60" s="2" t="s">
        <v>35</v>
      </c>
      <c r="G60" s="65" t="s">
        <v>90</v>
      </c>
      <c r="H60" s="42">
        <v>15000000</v>
      </c>
      <c r="I60" s="71">
        <f t="shared" si="0"/>
        <v>15000000</v>
      </c>
      <c r="J60" s="40" t="s">
        <v>93</v>
      </c>
      <c r="K60" s="40" t="s">
        <v>36</v>
      </c>
      <c r="L60" s="3" t="s">
        <v>135</v>
      </c>
    </row>
    <row r="61" spans="2:12" ht="9.75">
      <c r="B61" s="12">
        <v>46191601</v>
      </c>
      <c r="C61" s="6" t="s">
        <v>65</v>
      </c>
      <c r="D61" s="3" t="s">
        <v>41</v>
      </c>
      <c r="E61" s="3">
        <v>1</v>
      </c>
      <c r="F61" s="2" t="s">
        <v>35</v>
      </c>
      <c r="G61" s="65" t="s">
        <v>90</v>
      </c>
      <c r="H61" s="48">
        <v>13000000</v>
      </c>
      <c r="I61" s="71">
        <f t="shared" si="0"/>
        <v>13000000</v>
      </c>
      <c r="J61" s="40" t="s">
        <v>93</v>
      </c>
      <c r="K61" s="40" t="s">
        <v>36</v>
      </c>
      <c r="L61" s="3" t="s">
        <v>135</v>
      </c>
    </row>
    <row r="62" spans="2:12" ht="9.75">
      <c r="B62" s="12">
        <v>72102900</v>
      </c>
      <c r="C62" s="6" t="s">
        <v>226</v>
      </c>
      <c r="D62" s="3" t="s">
        <v>43</v>
      </c>
      <c r="E62" s="3">
        <v>11</v>
      </c>
      <c r="F62" s="2" t="s">
        <v>35</v>
      </c>
      <c r="G62" s="65" t="s">
        <v>90</v>
      </c>
      <c r="H62" s="45">
        <v>82000000</v>
      </c>
      <c r="I62" s="71">
        <f t="shared" si="0"/>
        <v>82000000</v>
      </c>
      <c r="J62" s="40" t="s">
        <v>93</v>
      </c>
      <c r="K62" s="40" t="s">
        <v>36</v>
      </c>
      <c r="L62" s="3" t="s">
        <v>135</v>
      </c>
    </row>
    <row r="63" spans="2:12" ht="9.75">
      <c r="B63" s="12">
        <v>81112300</v>
      </c>
      <c r="C63" s="68" t="s">
        <v>260</v>
      </c>
      <c r="D63" s="3" t="s">
        <v>38</v>
      </c>
      <c r="E63" s="3">
        <v>3</v>
      </c>
      <c r="F63" s="2" t="s">
        <v>261</v>
      </c>
      <c r="G63" s="65" t="s">
        <v>90</v>
      </c>
      <c r="H63" s="11">
        <v>50000000</v>
      </c>
      <c r="I63" s="71">
        <f t="shared" si="0"/>
        <v>50000000</v>
      </c>
      <c r="J63" s="40" t="s">
        <v>93</v>
      </c>
      <c r="K63" s="40" t="s">
        <v>36</v>
      </c>
      <c r="L63" s="3" t="s">
        <v>196</v>
      </c>
    </row>
    <row r="64" spans="2:12" ht="9.75">
      <c r="B64" s="12">
        <v>81161700</v>
      </c>
      <c r="C64" s="68" t="s">
        <v>225</v>
      </c>
      <c r="D64" s="3" t="s">
        <v>38</v>
      </c>
      <c r="E64" s="3">
        <v>3</v>
      </c>
      <c r="F64" s="2" t="s">
        <v>39</v>
      </c>
      <c r="G64" s="65" t="s">
        <v>90</v>
      </c>
      <c r="H64" s="11">
        <v>180000000</v>
      </c>
      <c r="I64" s="71">
        <f t="shared" si="0"/>
        <v>180000000</v>
      </c>
      <c r="J64" s="40" t="s">
        <v>93</v>
      </c>
      <c r="K64" s="40" t="s">
        <v>36</v>
      </c>
      <c r="L64" s="3" t="s">
        <v>196</v>
      </c>
    </row>
    <row r="65" spans="2:12" ht="20.25">
      <c r="B65" s="12">
        <v>81111805</v>
      </c>
      <c r="C65" s="68" t="s">
        <v>224</v>
      </c>
      <c r="D65" s="3" t="s">
        <v>38</v>
      </c>
      <c r="E65" s="3">
        <v>3</v>
      </c>
      <c r="F65" s="2" t="s">
        <v>35</v>
      </c>
      <c r="G65" s="65" t="s">
        <v>90</v>
      </c>
      <c r="H65" s="11">
        <v>480000000</v>
      </c>
      <c r="I65" s="71">
        <f t="shared" si="0"/>
        <v>480000000</v>
      </c>
      <c r="J65" s="40" t="s">
        <v>93</v>
      </c>
      <c r="K65" s="40" t="s">
        <v>36</v>
      </c>
      <c r="L65" s="3" t="s">
        <v>196</v>
      </c>
    </row>
    <row r="66" spans="2:12" ht="9.75">
      <c r="B66" s="12">
        <v>81112307</v>
      </c>
      <c r="C66" s="68" t="s">
        <v>223</v>
      </c>
      <c r="D66" s="3" t="s">
        <v>38</v>
      </c>
      <c r="E66" s="3">
        <v>3</v>
      </c>
      <c r="F66" s="2" t="s">
        <v>39</v>
      </c>
      <c r="G66" s="65" t="s">
        <v>90</v>
      </c>
      <c r="H66" s="11">
        <v>540000000</v>
      </c>
      <c r="I66" s="71">
        <f t="shared" si="0"/>
        <v>540000000</v>
      </c>
      <c r="J66" s="40" t="s">
        <v>93</v>
      </c>
      <c r="K66" s="40" t="s">
        <v>36</v>
      </c>
      <c r="L66" s="3" t="s">
        <v>196</v>
      </c>
    </row>
    <row r="67" spans="2:12" ht="9.75">
      <c r="B67" s="12">
        <v>81111811</v>
      </c>
      <c r="C67" s="68" t="s">
        <v>222</v>
      </c>
      <c r="D67" s="3" t="s">
        <v>38</v>
      </c>
      <c r="E67" s="3">
        <v>3</v>
      </c>
      <c r="F67" s="2" t="s">
        <v>35</v>
      </c>
      <c r="G67" s="65" t="s">
        <v>90</v>
      </c>
      <c r="H67" s="11">
        <v>540000000</v>
      </c>
      <c r="I67" s="71">
        <f t="shared" si="0"/>
        <v>540000000</v>
      </c>
      <c r="J67" s="40" t="s">
        <v>93</v>
      </c>
      <c r="K67" s="40" t="s">
        <v>36</v>
      </c>
      <c r="L67" s="3" t="s">
        <v>196</v>
      </c>
    </row>
    <row r="68" spans="2:12" ht="9.75">
      <c r="B68" s="12">
        <v>81112200</v>
      </c>
      <c r="C68" s="68" t="s">
        <v>221</v>
      </c>
      <c r="D68" s="3" t="s">
        <v>43</v>
      </c>
      <c r="E68" s="3">
        <v>3</v>
      </c>
      <c r="F68" s="2" t="s">
        <v>35</v>
      </c>
      <c r="G68" s="65" t="s">
        <v>90</v>
      </c>
      <c r="H68" s="11">
        <v>60000000</v>
      </c>
      <c r="I68" s="71">
        <f t="shared" si="0"/>
        <v>60000000</v>
      </c>
      <c r="J68" s="40" t="s">
        <v>93</v>
      </c>
      <c r="K68" s="40" t="s">
        <v>36</v>
      </c>
      <c r="L68" s="3" t="s">
        <v>196</v>
      </c>
    </row>
    <row r="69" spans="2:12" ht="9.75">
      <c r="B69" s="12">
        <v>81112103</v>
      </c>
      <c r="C69" s="68" t="s">
        <v>220</v>
      </c>
      <c r="D69" s="3" t="s">
        <v>43</v>
      </c>
      <c r="E69" s="3">
        <v>3</v>
      </c>
      <c r="F69" s="2" t="s">
        <v>35</v>
      </c>
      <c r="G69" s="65" t="s">
        <v>90</v>
      </c>
      <c r="H69" s="70">
        <v>180000000</v>
      </c>
      <c r="I69" s="71">
        <f t="shared" si="0"/>
        <v>180000000</v>
      </c>
      <c r="J69" s="40" t="s">
        <v>93</v>
      </c>
      <c r="K69" s="40" t="s">
        <v>36</v>
      </c>
      <c r="L69" s="3" t="s">
        <v>196</v>
      </c>
    </row>
    <row r="70" spans="2:12" ht="9.75">
      <c r="B70" s="12">
        <v>81112103</v>
      </c>
      <c r="C70" s="68" t="s">
        <v>219</v>
      </c>
      <c r="D70" s="3" t="s">
        <v>40</v>
      </c>
      <c r="E70" s="3">
        <v>12</v>
      </c>
      <c r="F70" s="2" t="s">
        <v>35</v>
      </c>
      <c r="G70" s="65" t="s">
        <v>90</v>
      </c>
      <c r="H70" s="70">
        <v>150000000</v>
      </c>
      <c r="I70" s="71">
        <f t="shared" si="0"/>
        <v>150000000</v>
      </c>
      <c r="J70" s="40" t="s">
        <v>93</v>
      </c>
      <c r="K70" s="40" t="s">
        <v>36</v>
      </c>
      <c r="L70" s="3" t="s">
        <v>196</v>
      </c>
    </row>
    <row r="71" spans="2:12" ht="9.75">
      <c r="B71" s="12">
        <v>81112204</v>
      </c>
      <c r="C71" s="68" t="s">
        <v>218</v>
      </c>
      <c r="D71" s="3" t="s">
        <v>40</v>
      </c>
      <c r="E71" s="3">
        <v>4</v>
      </c>
      <c r="F71" s="2" t="s">
        <v>35</v>
      </c>
      <c r="G71" s="65" t="s">
        <v>90</v>
      </c>
      <c r="H71" s="70">
        <v>270000000</v>
      </c>
      <c r="I71" s="71">
        <f t="shared" si="0"/>
        <v>270000000</v>
      </c>
      <c r="J71" s="40" t="s">
        <v>93</v>
      </c>
      <c r="K71" s="40" t="s">
        <v>36</v>
      </c>
      <c r="L71" s="3" t="s">
        <v>196</v>
      </c>
    </row>
    <row r="72" spans="2:12" ht="9.75">
      <c r="B72" s="12">
        <v>43232402</v>
      </c>
      <c r="C72" s="59" t="s">
        <v>217</v>
      </c>
      <c r="D72" s="3" t="s">
        <v>38</v>
      </c>
      <c r="E72" s="3">
        <v>4</v>
      </c>
      <c r="F72" s="2" t="s">
        <v>35</v>
      </c>
      <c r="G72" s="53" t="s">
        <v>95</v>
      </c>
      <c r="H72" s="70">
        <v>530000000</v>
      </c>
      <c r="I72" s="71">
        <f t="shared" si="0"/>
        <v>530000000</v>
      </c>
      <c r="J72" s="40" t="s">
        <v>93</v>
      </c>
      <c r="K72" s="40" t="s">
        <v>36</v>
      </c>
      <c r="L72" s="3" t="s">
        <v>196</v>
      </c>
    </row>
    <row r="73" spans="2:12" ht="9.75">
      <c r="B73" s="12">
        <v>43232402</v>
      </c>
      <c r="C73" s="6" t="s">
        <v>216</v>
      </c>
      <c r="D73" s="3" t="s">
        <v>38</v>
      </c>
      <c r="E73" s="3">
        <v>4</v>
      </c>
      <c r="F73" s="2" t="s">
        <v>35</v>
      </c>
      <c r="G73" s="53" t="s">
        <v>95</v>
      </c>
      <c r="H73" s="70">
        <v>400000000</v>
      </c>
      <c r="I73" s="71">
        <f t="shared" si="0"/>
        <v>400000000</v>
      </c>
      <c r="J73" s="40" t="s">
        <v>93</v>
      </c>
      <c r="K73" s="40" t="s">
        <v>36</v>
      </c>
      <c r="L73" s="3" t="s">
        <v>196</v>
      </c>
    </row>
    <row r="74" spans="2:12" ht="9.75">
      <c r="B74" s="12">
        <v>81112204</v>
      </c>
      <c r="C74" s="69" t="s">
        <v>215</v>
      </c>
      <c r="D74" s="3" t="s">
        <v>38</v>
      </c>
      <c r="E74" s="3">
        <v>12</v>
      </c>
      <c r="F74" s="2" t="s">
        <v>35</v>
      </c>
      <c r="G74" s="53" t="s">
        <v>95</v>
      </c>
      <c r="H74" s="70">
        <v>35000000</v>
      </c>
      <c r="I74" s="71">
        <f t="shared" si="0"/>
        <v>35000000</v>
      </c>
      <c r="J74" s="40" t="s">
        <v>93</v>
      </c>
      <c r="K74" s="40" t="s">
        <v>36</v>
      </c>
      <c r="L74" s="3" t="s">
        <v>196</v>
      </c>
    </row>
    <row r="75" spans="2:12" ht="9.75">
      <c r="B75" s="12">
        <v>81112204</v>
      </c>
      <c r="C75" s="69" t="s">
        <v>214</v>
      </c>
      <c r="D75" s="3" t="s">
        <v>38</v>
      </c>
      <c r="E75" s="3">
        <v>9</v>
      </c>
      <c r="F75" s="2" t="s">
        <v>35</v>
      </c>
      <c r="G75" s="53" t="s">
        <v>95</v>
      </c>
      <c r="H75" s="70">
        <v>62400000</v>
      </c>
      <c r="I75" s="71">
        <f t="shared" si="0"/>
        <v>62400000</v>
      </c>
      <c r="J75" s="40" t="s">
        <v>93</v>
      </c>
      <c r="K75" s="40" t="s">
        <v>36</v>
      </c>
      <c r="L75" s="3" t="s">
        <v>196</v>
      </c>
    </row>
    <row r="76" spans="2:12" ht="9.75">
      <c r="B76" s="12">
        <v>81112204</v>
      </c>
      <c r="C76" s="68" t="s">
        <v>213</v>
      </c>
      <c r="D76" s="3" t="s">
        <v>49</v>
      </c>
      <c r="E76" s="3">
        <v>3</v>
      </c>
      <c r="F76" s="2" t="s">
        <v>39</v>
      </c>
      <c r="G76" s="53" t="s">
        <v>95</v>
      </c>
      <c r="H76" s="11">
        <v>250000000</v>
      </c>
      <c r="I76" s="71">
        <f t="shared" si="0"/>
        <v>250000000</v>
      </c>
      <c r="J76" s="40" t="s">
        <v>93</v>
      </c>
      <c r="K76" s="40" t="s">
        <v>36</v>
      </c>
      <c r="L76" s="3" t="s">
        <v>196</v>
      </c>
    </row>
    <row r="77" spans="2:12" ht="9.75">
      <c r="B77" s="12">
        <v>81112103</v>
      </c>
      <c r="C77" s="68" t="s">
        <v>212</v>
      </c>
      <c r="D77" s="3" t="s">
        <v>43</v>
      </c>
      <c r="E77" s="3">
        <v>3</v>
      </c>
      <c r="F77" s="2" t="s">
        <v>39</v>
      </c>
      <c r="G77" s="53" t="s">
        <v>95</v>
      </c>
      <c r="H77" s="11">
        <v>200000000</v>
      </c>
      <c r="I77" s="71">
        <f t="shared" si="0"/>
        <v>200000000</v>
      </c>
      <c r="J77" s="40" t="s">
        <v>93</v>
      </c>
      <c r="K77" s="40" t="s">
        <v>36</v>
      </c>
      <c r="L77" s="3" t="s">
        <v>196</v>
      </c>
    </row>
    <row r="78" spans="2:12" ht="9.75">
      <c r="B78" s="12">
        <v>81112204</v>
      </c>
      <c r="C78" s="68" t="s">
        <v>211</v>
      </c>
      <c r="D78" s="3" t="s">
        <v>43</v>
      </c>
      <c r="E78" s="3">
        <v>3</v>
      </c>
      <c r="F78" s="2" t="s">
        <v>39</v>
      </c>
      <c r="G78" s="53" t="s">
        <v>95</v>
      </c>
      <c r="H78" s="11">
        <v>750000000</v>
      </c>
      <c r="I78" s="71">
        <f t="shared" si="0"/>
        <v>750000000</v>
      </c>
      <c r="J78" s="40" t="s">
        <v>93</v>
      </c>
      <c r="K78" s="40" t="s">
        <v>36</v>
      </c>
      <c r="L78" s="3" t="s">
        <v>196</v>
      </c>
    </row>
    <row r="79" spans="2:12" ht="9.75">
      <c r="B79" s="12">
        <v>81112204</v>
      </c>
      <c r="C79" s="68" t="s">
        <v>210</v>
      </c>
      <c r="D79" s="3" t="s">
        <v>38</v>
      </c>
      <c r="E79" s="3">
        <v>3</v>
      </c>
      <c r="F79" s="2" t="s">
        <v>39</v>
      </c>
      <c r="G79" s="53" t="s">
        <v>95</v>
      </c>
      <c r="H79" s="11">
        <v>150000000</v>
      </c>
      <c r="I79" s="71">
        <f t="shared" si="0"/>
        <v>150000000</v>
      </c>
      <c r="J79" s="40" t="s">
        <v>93</v>
      </c>
      <c r="K79" s="40" t="s">
        <v>36</v>
      </c>
      <c r="L79" s="3" t="s">
        <v>196</v>
      </c>
    </row>
    <row r="80" spans="2:12" ht="9.75">
      <c r="B80" s="12">
        <v>81112204</v>
      </c>
      <c r="C80" s="68" t="s">
        <v>209</v>
      </c>
      <c r="D80" s="3" t="s">
        <v>40</v>
      </c>
      <c r="E80" s="3">
        <v>3</v>
      </c>
      <c r="F80" s="2" t="s">
        <v>35</v>
      </c>
      <c r="G80" s="53" t="s">
        <v>95</v>
      </c>
      <c r="H80" s="11">
        <v>140000000</v>
      </c>
      <c r="I80" s="71">
        <f t="shared" si="0"/>
        <v>140000000</v>
      </c>
      <c r="J80" s="40" t="s">
        <v>93</v>
      </c>
      <c r="K80" s="40" t="s">
        <v>36</v>
      </c>
      <c r="L80" s="3" t="s">
        <v>196</v>
      </c>
    </row>
    <row r="81" spans="2:12" ht="9.75">
      <c r="B81" s="12">
        <v>76111500</v>
      </c>
      <c r="C81" s="6" t="s">
        <v>262</v>
      </c>
      <c r="D81" s="3" t="s">
        <v>34</v>
      </c>
      <c r="E81" s="3">
        <v>11</v>
      </c>
      <c r="F81" s="2" t="s">
        <v>35</v>
      </c>
      <c r="G81" s="53" t="s">
        <v>95</v>
      </c>
      <c r="H81" s="45">
        <v>116136000</v>
      </c>
      <c r="I81" s="71">
        <f t="shared" si="0"/>
        <v>116136000</v>
      </c>
      <c r="J81" s="40" t="s">
        <v>93</v>
      </c>
      <c r="K81" s="40" t="s">
        <v>36</v>
      </c>
      <c r="L81" s="3" t="s">
        <v>135</v>
      </c>
    </row>
    <row r="82" spans="2:12" ht="9.75">
      <c r="B82" s="12">
        <v>92101501</v>
      </c>
      <c r="C82" s="6" t="s">
        <v>263</v>
      </c>
      <c r="D82" s="3" t="s">
        <v>34</v>
      </c>
      <c r="E82" s="3">
        <v>11</v>
      </c>
      <c r="F82" s="8" t="s">
        <v>35</v>
      </c>
      <c r="G82" s="65" t="s">
        <v>90</v>
      </c>
      <c r="H82" s="45">
        <v>245869998</v>
      </c>
      <c r="I82" s="71">
        <f t="shared" si="0"/>
        <v>245869998</v>
      </c>
      <c r="J82" s="40" t="s">
        <v>93</v>
      </c>
      <c r="K82" s="40" t="s">
        <v>36</v>
      </c>
      <c r="L82" s="3" t="s">
        <v>135</v>
      </c>
    </row>
    <row r="83" spans="2:12" ht="9.75">
      <c r="B83" s="12">
        <v>81161700</v>
      </c>
      <c r="C83" s="68" t="s">
        <v>208</v>
      </c>
      <c r="D83" s="3" t="s">
        <v>38</v>
      </c>
      <c r="E83" s="3">
        <v>11</v>
      </c>
      <c r="F83" s="2" t="s">
        <v>35</v>
      </c>
      <c r="G83" s="65" t="s">
        <v>90</v>
      </c>
      <c r="H83" s="11">
        <v>476741538</v>
      </c>
      <c r="I83" s="71">
        <f t="shared" si="0"/>
        <v>476741538</v>
      </c>
      <c r="J83" s="40" t="s">
        <v>93</v>
      </c>
      <c r="K83" s="40" t="s">
        <v>36</v>
      </c>
      <c r="L83" s="3" t="s">
        <v>196</v>
      </c>
    </row>
    <row r="84" spans="2:12" ht="20.25">
      <c r="B84" s="12">
        <v>72151600</v>
      </c>
      <c r="C84" s="6" t="s">
        <v>207</v>
      </c>
      <c r="D84" s="3" t="s">
        <v>34</v>
      </c>
      <c r="E84" s="3">
        <v>12</v>
      </c>
      <c r="F84" s="8" t="s">
        <v>35</v>
      </c>
      <c r="G84" s="65" t="s">
        <v>90</v>
      </c>
      <c r="H84" s="45">
        <v>33990000</v>
      </c>
      <c r="I84" s="71">
        <f aca="true" t="shared" si="1" ref="I84:I147">+H84</f>
        <v>33990000</v>
      </c>
      <c r="J84" s="40" t="s">
        <v>93</v>
      </c>
      <c r="K84" s="40" t="s">
        <v>36</v>
      </c>
      <c r="L84" s="9" t="s">
        <v>190</v>
      </c>
    </row>
    <row r="85" spans="2:12" ht="20.25">
      <c r="B85" s="12">
        <v>72151600</v>
      </c>
      <c r="C85" s="6" t="s">
        <v>66</v>
      </c>
      <c r="D85" s="3" t="s">
        <v>45</v>
      </c>
      <c r="E85" s="3">
        <v>6</v>
      </c>
      <c r="F85" s="2" t="s">
        <v>35</v>
      </c>
      <c r="G85" s="65" t="s">
        <v>90</v>
      </c>
      <c r="H85" s="45">
        <v>171007200</v>
      </c>
      <c r="I85" s="71">
        <f t="shared" si="1"/>
        <v>171007200</v>
      </c>
      <c r="J85" s="40" t="s">
        <v>93</v>
      </c>
      <c r="K85" s="40" t="s">
        <v>36</v>
      </c>
      <c r="L85" s="9" t="s">
        <v>47</v>
      </c>
    </row>
    <row r="86" spans="2:12" ht="20.25">
      <c r="B86" s="12">
        <v>72151600</v>
      </c>
      <c r="C86" s="6" t="s">
        <v>66</v>
      </c>
      <c r="D86" s="3" t="s">
        <v>48</v>
      </c>
      <c r="E86" s="3">
        <v>6</v>
      </c>
      <c r="F86" s="2" t="s">
        <v>35</v>
      </c>
      <c r="G86" s="65" t="s">
        <v>90</v>
      </c>
      <c r="H86" s="45">
        <v>154720800</v>
      </c>
      <c r="I86" s="71">
        <f t="shared" si="1"/>
        <v>154720800</v>
      </c>
      <c r="J86" s="40" t="s">
        <v>93</v>
      </c>
      <c r="K86" s="40" t="s">
        <v>36</v>
      </c>
      <c r="L86" s="9" t="s">
        <v>47</v>
      </c>
    </row>
    <row r="87" spans="2:12" ht="20.25">
      <c r="B87" s="12">
        <v>72151600</v>
      </c>
      <c r="C87" s="6" t="s">
        <v>67</v>
      </c>
      <c r="D87" s="3" t="s">
        <v>34</v>
      </c>
      <c r="E87" s="3">
        <v>12</v>
      </c>
      <c r="F87" s="8" t="s">
        <v>35</v>
      </c>
      <c r="G87" s="65" t="s">
        <v>90</v>
      </c>
      <c r="H87" s="45">
        <v>23548000</v>
      </c>
      <c r="I87" s="71">
        <f t="shared" si="1"/>
        <v>23548000</v>
      </c>
      <c r="J87" s="40" t="s">
        <v>93</v>
      </c>
      <c r="K87" s="40" t="s">
        <v>36</v>
      </c>
      <c r="L87" s="9" t="s">
        <v>206</v>
      </c>
    </row>
    <row r="88" spans="2:12" ht="9.75">
      <c r="B88" s="12">
        <v>81112105</v>
      </c>
      <c r="C88" s="68" t="s">
        <v>205</v>
      </c>
      <c r="D88" s="3" t="s">
        <v>43</v>
      </c>
      <c r="E88" s="3">
        <v>2</v>
      </c>
      <c r="F88" s="2" t="s">
        <v>256</v>
      </c>
      <c r="G88" s="65" t="s">
        <v>90</v>
      </c>
      <c r="H88" s="11">
        <v>200000000</v>
      </c>
      <c r="I88" s="71">
        <f t="shared" si="1"/>
        <v>200000000</v>
      </c>
      <c r="J88" s="40" t="s">
        <v>93</v>
      </c>
      <c r="K88" s="40" t="s">
        <v>36</v>
      </c>
      <c r="L88" s="3" t="s">
        <v>196</v>
      </c>
    </row>
    <row r="89" spans="2:12" ht="9.75">
      <c r="B89" s="12">
        <v>45111900</v>
      </c>
      <c r="C89" s="68" t="s">
        <v>204</v>
      </c>
      <c r="D89" s="3" t="s">
        <v>49</v>
      </c>
      <c r="E89" s="3">
        <v>6</v>
      </c>
      <c r="F89" s="8" t="s">
        <v>39</v>
      </c>
      <c r="G89" s="65" t="s">
        <v>90</v>
      </c>
      <c r="H89" s="11">
        <v>100000000</v>
      </c>
      <c r="I89" s="71">
        <f t="shared" si="1"/>
        <v>100000000</v>
      </c>
      <c r="J89" s="40" t="s">
        <v>93</v>
      </c>
      <c r="K89" s="40" t="s">
        <v>36</v>
      </c>
      <c r="L89" s="3" t="s">
        <v>196</v>
      </c>
    </row>
    <row r="90" spans="2:12" ht="20.25">
      <c r="B90" s="7">
        <v>90121502</v>
      </c>
      <c r="C90" s="6" t="s">
        <v>68</v>
      </c>
      <c r="D90" s="3" t="s">
        <v>34</v>
      </c>
      <c r="E90" s="3">
        <v>12</v>
      </c>
      <c r="F90" s="2" t="s">
        <v>35</v>
      </c>
      <c r="G90" s="65" t="s">
        <v>90</v>
      </c>
      <c r="H90" s="44">
        <v>600000000</v>
      </c>
      <c r="I90" s="71">
        <f t="shared" si="1"/>
        <v>600000000</v>
      </c>
      <c r="J90" s="40" t="s">
        <v>93</v>
      </c>
      <c r="K90" s="40" t="s">
        <v>36</v>
      </c>
      <c r="L90" s="9" t="s">
        <v>203</v>
      </c>
    </row>
    <row r="91" spans="2:12" ht="9.75">
      <c r="B91" s="12">
        <v>81161601</v>
      </c>
      <c r="C91" s="6" t="s">
        <v>264</v>
      </c>
      <c r="D91" s="3" t="s">
        <v>34</v>
      </c>
      <c r="E91" s="3">
        <v>11</v>
      </c>
      <c r="F91" s="8" t="s">
        <v>35</v>
      </c>
      <c r="G91" s="65" t="s">
        <v>90</v>
      </c>
      <c r="H91" s="44">
        <v>584000000</v>
      </c>
      <c r="I91" s="71">
        <f t="shared" si="1"/>
        <v>584000000</v>
      </c>
      <c r="J91" s="40" t="s">
        <v>93</v>
      </c>
      <c r="K91" s="40" t="s">
        <v>36</v>
      </c>
      <c r="L91" s="3" t="s">
        <v>135</v>
      </c>
    </row>
    <row r="92" spans="2:12" ht="20.25">
      <c r="B92" s="1">
        <v>55101504</v>
      </c>
      <c r="C92" s="6" t="s">
        <v>70</v>
      </c>
      <c r="D92" s="2" t="s">
        <v>34</v>
      </c>
      <c r="E92" s="3">
        <v>12</v>
      </c>
      <c r="F92" s="2" t="s">
        <v>35</v>
      </c>
      <c r="G92" s="65" t="s">
        <v>90</v>
      </c>
      <c r="H92" s="44">
        <v>100000000</v>
      </c>
      <c r="I92" s="71">
        <f t="shared" si="1"/>
        <v>100000000</v>
      </c>
      <c r="J92" s="40" t="s">
        <v>93</v>
      </c>
      <c r="K92" s="40" t="s">
        <v>36</v>
      </c>
      <c r="L92" s="3" t="s">
        <v>202</v>
      </c>
    </row>
    <row r="93" spans="2:12" ht="9.75">
      <c r="B93" s="1">
        <v>55121714</v>
      </c>
      <c r="C93" s="6" t="s">
        <v>69</v>
      </c>
      <c r="D93" s="2" t="s">
        <v>34</v>
      </c>
      <c r="E93" s="3">
        <v>6</v>
      </c>
      <c r="F93" s="2" t="s">
        <v>35</v>
      </c>
      <c r="G93" s="65" t="s">
        <v>90</v>
      </c>
      <c r="H93" s="44">
        <v>104982000</v>
      </c>
      <c r="I93" s="71">
        <f t="shared" si="1"/>
        <v>104982000</v>
      </c>
      <c r="J93" s="40" t="s">
        <v>93</v>
      </c>
      <c r="K93" s="40" t="s">
        <v>36</v>
      </c>
      <c r="L93" s="3" t="s">
        <v>47</v>
      </c>
    </row>
    <row r="94" spans="2:12" ht="9.75">
      <c r="B94" s="1">
        <v>55121714</v>
      </c>
      <c r="C94" s="6" t="s">
        <v>69</v>
      </c>
      <c r="D94" s="2" t="s">
        <v>48</v>
      </c>
      <c r="E94" s="3">
        <v>6</v>
      </c>
      <c r="F94" s="2" t="s">
        <v>35</v>
      </c>
      <c r="G94" s="65" t="s">
        <v>90</v>
      </c>
      <c r="H94" s="44">
        <v>103818000</v>
      </c>
      <c r="I94" s="71">
        <f t="shared" si="1"/>
        <v>103818000</v>
      </c>
      <c r="J94" s="40" t="s">
        <v>93</v>
      </c>
      <c r="K94" s="40" t="s">
        <v>36</v>
      </c>
      <c r="L94" s="3" t="s">
        <v>47</v>
      </c>
    </row>
    <row r="95" spans="2:12" ht="9.75">
      <c r="B95" s="13">
        <v>55101504</v>
      </c>
      <c r="C95" s="6" t="s">
        <v>71</v>
      </c>
      <c r="D95" s="3" t="s">
        <v>43</v>
      </c>
      <c r="E95" s="3">
        <v>12</v>
      </c>
      <c r="F95" s="2" t="s">
        <v>35</v>
      </c>
      <c r="G95" s="65" t="s">
        <v>90</v>
      </c>
      <c r="H95" s="45">
        <v>2066400</v>
      </c>
      <c r="I95" s="71">
        <f t="shared" si="1"/>
        <v>2066400</v>
      </c>
      <c r="J95" s="40" t="s">
        <v>93</v>
      </c>
      <c r="K95" s="40" t="s">
        <v>36</v>
      </c>
      <c r="L95" s="3" t="s">
        <v>135</v>
      </c>
    </row>
    <row r="96" spans="2:12" ht="9.75">
      <c r="B96" s="13">
        <v>55101504</v>
      </c>
      <c r="C96" s="6" t="s">
        <v>201</v>
      </c>
      <c r="D96" s="3" t="s">
        <v>38</v>
      </c>
      <c r="E96" s="3">
        <v>12</v>
      </c>
      <c r="F96" s="2" t="s">
        <v>35</v>
      </c>
      <c r="G96" s="65" t="s">
        <v>90</v>
      </c>
      <c r="H96" s="45">
        <v>598500</v>
      </c>
      <c r="I96" s="71">
        <f t="shared" si="1"/>
        <v>598500</v>
      </c>
      <c r="J96" s="40" t="s">
        <v>93</v>
      </c>
      <c r="K96" s="40" t="s">
        <v>36</v>
      </c>
      <c r="L96" s="3" t="s">
        <v>135</v>
      </c>
    </row>
    <row r="97" spans="2:12" ht="9.75">
      <c r="B97" s="13">
        <v>55101504</v>
      </c>
      <c r="C97" s="6" t="s">
        <v>72</v>
      </c>
      <c r="D97" s="3" t="s">
        <v>34</v>
      </c>
      <c r="E97" s="3">
        <v>12</v>
      </c>
      <c r="F97" s="2" t="s">
        <v>35</v>
      </c>
      <c r="G97" s="65" t="s">
        <v>90</v>
      </c>
      <c r="H97" s="45">
        <v>2397144</v>
      </c>
      <c r="I97" s="71">
        <f t="shared" si="1"/>
        <v>2397144</v>
      </c>
      <c r="J97" s="40" t="s">
        <v>93</v>
      </c>
      <c r="K97" s="40" t="s">
        <v>36</v>
      </c>
      <c r="L97" s="3" t="s">
        <v>135</v>
      </c>
    </row>
    <row r="98" spans="2:12" ht="9.75">
      <c r="B98" s="13">
        <v>55101504</v>
      </c>
      <c r="C98" s="6" t="s">
        <v>73</v>
      </c>
      <c r="D98" s="3" t="s">
        <v>43</v>
      </c>
      <c r="E98" s="3">
        <v>12</v>
      </c>
      <c r="F98" s="2" t="s">
        <v>35</v>
      </c>
      <c r="G98" s="65" t="s">
        <v>90</v>
      </c>
      <c r="H98" s="45">
        <v>802305</v>
      </c>
      <c r="I98" s="71">
        <f t="shared" si="1"/>
        <v>802305</v>
      </c>
      <c r="J98" s="40" t="s">
        <v>93</v>
      </c>
      <c r="K98" s="40" t="s">
        <v>36</v>
      </c>
      <c r="L98" s="3" t="s">
        <v>135</v>
      </c>
    </row>
    <row r="99" spans="2:12" ht="9.75">
      <c r="B99" s="13">
        <v>55101504</v>
      </c>
      <c r="C99" s="6" t="s">
        <v>74</v>
      </c>
      <c r="D99" s="3" t="s">
        <v>43</v>
      </c>
      <c r="E99" s="3">
        <v>12</v>
      </c>
      <c r="F99" s="2" t="s">
        <v>35</v>
      </c>
      <c r="G99" s="65" t="s">
        <v>90</v>
      </c>
      <c r="H99" s="45">
        <v>273000</v>
      </c>
      <c r="I99" s="71">
        <f t="shared" si="1"/>
        <v>273000</v>
      </c>
      <c r="J99" s="40" t="s">
        <v>93</v>
      </c>
      <c r="K99" s="40" t="s">
        <v>36</v>
      </c>
      <c r="L99" s="3" t="s">
        <v>135</v>
      </c>
    </row>
    <row r="100" spans="2:12" ht="9.75">
      <c r="B100" s="13">
        <v>55101504</v>
      </c>
      <c r="C100" s="6" t="s">
        <v>200</v>
      </c>
      <c r="D100" s="3" t="s">
        <v>43</v>
      </c>
      <c r="E100" s="3">
        <v>12</v>
      </c>
      <c r="F100" s="2" t="s">
        <v>35</v>
      </c>
      <c r="G100" s="65" t="s">
        <v>90</v>
      </c>
      <c r="H100" s="45">
        <v>545454</v>
      </c>
      <c r="I100" s="71">
        <f t="shared" si="1"/>
        <v>545454</v>
      </c>
      <c r="J100" s="40" t="s">
        <v>93</v>
      </c>
      <c r="K100" s="40" t="s">
        <v>36</v>
      </c>
      <c r="L100" s="3" t="s">
        <v>135</v>
      </c>
    </row>
    <row r="101" spans="2:12" ht="9.75">
      <c r="B101" s="13">
        <v>55101504</v>
      </c>
      <c r="C101" s="6" t="s">
        <v>199</v>
      </c>
      <c r="D101" s="3" t="s">
        <v>43</v>
      </c>
      <c r="E101" s="3">
        <v>12</v>
      </c>
      <c r="F101" s="2" t="s">
        <v>35</v>
      </c>
      <c r="G101" s="65" t="s">
        <v>90</v>
      </c>
      <c r="H101" s="45">
        <v>435225</v>
      </c>
      <c r="I101" s="71">
        <f t="shared" si="1"/>
        <v>435225</v>
      </c>
      <c r="J101" s="40" t="s">
        <v>93</v>
      </c>
      <c r="K101" s="40" t="s">
        <v>36</v>
      </c>
      <c r="L101" s="3" t="s">
        <v>135</v>
      </c>
    </row>
    <row r="102" spans="2:12" ht="9.75">
      <c r="B102" s="13">
        <v>55101504</v>
      </c>
      <c r="C102" s="6" t="s">
        <v>198</v>
      </c>
      <c r="D102" s="3" t="s">
        <v>40</v>
      </c>
      <c r="E102" s="3">
        <v>12</v>
      </c>
      <c r="F102" s="2" t="s">
        <v>35</v>
      </c>
      <c r="G102" s="65" t="s">
        <v>90</v>
      </c>
      <c r="H102" s="45">
        <v>5264300</v>
      </c>
      <c r="I102" s="71">
        <f t="shared" si="1"/>
        <v>5264300</v>
      </c>
      <c r="J102" s="40" t="s">
        <v>93</v>
      </c>
      <c r="K102" s="40" t="s">
        <v>36</v>
      </c>
      <c r="L102" s="3" t="s">
        <v>135</v>
      </c>
    </row>
    <row r="103" spans="2:12" ht="9.75">
      <c r="B103" s="13">
        <v>55101504</v>
      </c>
      <c r="C103" s="6" t="s">
        <v>197</v>
      </c>
      <c r="D103" s="3" t="s">
        <v>42</v>
      </c>
      <c r="E103" s="3">
        <v>5</v>
      </c>
      <c r="F103" s="2" t="s">
        <v>35</v>
      </c>
      <c r="G103" s="65" t="s">
        <v>90</v>
      </c>
      <c r="H103" s="45">
        <v>1812620</v>
      </c>
      <c r="I103" s="71">
        <f t="shared" si="1"/>
        <v>1812620</v>
      </c>
      <c r="J103" s="40" t="s">
        <v>93</v>
      </c>
      <c r="K103" s="40" t="s">
        <v>36</v>
      </c>
      <c r="L103" s="3" t="s">
        <v>135</v>
      </c>
    </row>
    <row r="104" spans="2:12" ht="9.75">
      <c r="B104" s="13">
        <v>55101504</v>
      </c>
      <c r="C104" s="6" t="s">
        <v>75</v>
      </c>
      <c r="D104" s="3" t="s">
        <v>38</v>
      </c>
      <c r="E104" s="3">
        <v>12</v>
      </c>
      <c r="F104" s="2" t="s">
        <v>35</v>
      </c>
      <c r="G104" s="65" t="s">
        <v>90</v>
      </c>
      <c r="H104" s="45">
        <v>2060100</v>
      </c>
      <c r="I104" s="71">
        <f t="shared" si="1"/>
        <v>2060100</v>
      </c>
      <c r="J104" s="40" t="s">
        <v>93</v>
      </c>
      <c r="K104" s="40" t="s">
        <v>36</v>
      </c>
      <c r="L104" s="3" t="s">
        <v>135</v>
      </c>
    </row>
    <row r="105" spans="2:12" ht="20.25">
      <c r="B105" s="12">
        <v>55101504</v>
      </c>
      <c r="C105" s="6" t="s">
        <v>76</v>
      </c>
      <c r="D105" s="3" t="s">
        <v>34</v>
      </c>
      <c r="E105" s="3">
        <v>12</v>
      </c>
      <c r="F105" s="2" t="s">
        <v>35</v>
      </c>
      <c r="G105" s="65" t="s">
        <v>90</v>
      </c>
      <c r="H105" s="42">
        <v>7000000</v>
      </c>
      <c r="I105" s="71">
        <f t="shared" si="1"/>
        <v>7000000</v>
      </c>
      <c r="J105" s="40" t="s">
        <v>93</v>
      </c>
      <c r="K105" s="40" t="s">
        <v>36</v>
      </c>
      <c r="L105" s="9" t="s">
        <v>183</v>
      </c>
    </row>
    <row r="106" spans="2:12" ht="20.25">
      <c r="B106" s="12">
        <v>55101504</v>
      </c>
      <c r="C106" s="6" t="s">
        <v>195</v>
      </c>
      <c r="D106" s="3" t="s">
        <v>34</v>
      </c>
      <c r="E106" s="3">
        <v>12</v>
      </c>
      <c r="F106" s="2" t="s">
        <v>35</v>
      </c>
      <c r="G106" s="65" t="s">
        <v>90</v>
      </c>
      <c r="H106" s="42">
        <v>20000000</v>
      </c>
      <c r="I106" s="71">
        <f t="shared" si="1"/>
        <v>20000000</v>
      </c>
      <c r="J106" s="40" t="s">
        <v>93</v>
      </c>
      <c r="K106" s="40" t="s">
        <v>36</v>
      </c>
      <c r="L106" s="9" t="s">
        <v>183</v>
      </c>
    </row>
    <row r="107" spans="2:12" ht="20.25">
      <c r="B107" s="14">
        <v>55121714</v>
      </c>
      <c r="C107" s="6" t="s">
        <v>194</v>
      </c>
      <c r="D107" s="3" t="s">
        <v>49</v>
      </c>
      <c r="E107" s="3">
        <v>2</v>
      </c>
      <c r="F107" s="2" t="s">
        <v>35</v>
      </c>
      <c r="G107" s="65" t="s">
        <v>90</v>
      </c>
      <c r="H107" s="42">
        <v>88000000</v>
      </c>
      <c r="I107" s="71">
        <f t="shared" si="1"/>
        <v>88000000</v>
      </c>
      <c r="J107" s="40" t="s">
        <v>93</v>
      </c>
      <c r="K107" s="40" t="s">
        <v>36</v>
      </c>
      <c r="L107" s="9" t="s">
        <v>190</v>
      </c>
    </row>
    <row r="108" spans="2:12" ht="20.25">
      <c r="B108" s="14">
        <v>55121714</v>
      </c>
      <c r="C108" s="6" t="s">
        <v>193</v>
      </c>
      <c r="D108" s="8" t="s">
        <v>34</v>
      </c>
      <c r="E108" s="3">
        <v>12</v>
      </c>
      <c r="F108" s="8" t="s">
        <v>35</v>
      </c>
      <c r="G108" s="53" t="s">
        <v>46</v>
      </c>
      <c r="H108" s="67">
        <v>20000000</v>
      </c>
      <c r="I108" s="71">
        <f t="shared" si="1"/>
        <v>20000000</v>
      </c>
      <c r="J108" s="40" t="s">
        <v>93</v>
      </c>
      <c r="K108" s="40" t="s">
        <v>36</v>
      </c>
      <c r="L108" s="66" t="s">
        <v>192</v>
      </c>
    </row>
    <row r="109" spans="2:12" ht="9.75">
      <c r="B109" s="14">
        <v>55121714</v>
      </c>
      <c r="C109" s="6" t="s">
        <v>191</v>
      </c>
      <c r="D109" s="3" t="s">
        <v>49</v>
      </c>
      <c r="E109" s="3">
        <v>2</v>
      </c>
      <c r="F109" s="2" t="s">
        <v>35</v>
      </c>
      <c r="G109" s="65" t="s">
        <v>90</v>
      </c>
      <c r="H109" s="42">
        <v>25000000</v>
      </c>
      <c r="I109" s="71">
        <f t="shared" si="1"/>
        <v>25000000</v>
      </c>
      <c r="J109" s="40" t="s">
        <v>93</v>
      </c>
      <c r="K109" s="40" t="s">
        <v>36</v>
      </c>
      <c r="L109" s="9" t="s">
        <v>190</v>
      </c>
    </row>
    <row r="110" spans="2:12" ht="9.75">
      <c r="B110" s="1">
        <v>84131500</v>
      </c>
      <c r="C110" s="6" t="s">
        <v>77</v>
      </c>
      <c r="D110" s="2" t="s">
        <v>48</v>
      </c>
      <c r="E110" s="3">
        <v>12</v>
      </c>
      <c r="F110" s="8" t="s">
        <v>51</v>
      </c>
      <c r="G110" s="65" t="s">
        <v>90</v>
      </c>
      <c r="H110" s="4">
        <v>20186124</v>
      </c>
      <c r="I110" s="71">
        <f t="shared" si="1"/>
        <v>20186124</v>
      </c>
      <c r="J110" s="40" t="s">
        <v>93</v>
      </c>
      <c r="K110" s="40" t="s">
        <v>36</v>
      </c>
      <c r="L110" s="3" t="s">
        <v>246</v>
      </c>
    </row>
    <row r="111" spans="2:12" ht="9.75">
      <c r="B111" s="1">
        <v>84131500</v>
      </c>
      <c r="C111" s="6" t="s">
        <v>189</v>
      </c>
      <c r="D111" s="5" t="s">
        <v>48</v>
      </c>
      <c r="E111" s="10">
        <v>12</v>
      </c>
      <c r="F111" s="8" t="s">
        <v>51</v>
      </c>
      <c r="G111" s="65" t="s">
        <v>90</v>
      </c>
      <c r="H111" s="43">
        <v>152217864</v>
      </c>
      <c r="I111" s="71">
        <f t="shared" si="1"/>
        <v>152217864</v>
      </c>
      <c r="J111" s="40" t="s">
        <v>93</v>
      </c>
      <c r="K111" s="40" t="s">
        <v>36</v>
      </c>
      <c r="L111" s="3" t="s">
        <v>246</v>
      </c>
    </row>
    <row r="112" spans="2:12" ht="9.75">
      <c r="B112" s="1">
        <v>84131500</v>
      </c>
      <c r="C112" s="6" t="s">
        <v>188</v>
      </c>
      <c r="D112" s="5" t="s">
        <v>34</v>
      </c>
      <c r="E112" s="10">
        <v>12</v>
      </c>
      <c r="F112" s="8" t="s">
        <v>256</v>
      </c>
      <c r="G112" s="65" t="s">
        <v>90</v>
      </c>
      <c r="H112" s="43">
        <v>24174657</v>
      </c>
      <c r="I112" s="71">
        <f t="shared" si="1"/>
        <v>24174657</v>
      </c>
      <c r="J112" s="40" t="s">
        <v>93</v>
      </c>
      <c r="K112" s="40" t="s">
        <v>36</v>
      </c>
      <c r="L112" s="3" t="s">
        <v>135</v>
      </c>
    </row>
    <row r="113" spans="2:12" ht="9.75">
      <c r="B113" s="1">
        <v>84131500</v>
      </c>
      <c r="C113" s="6" t="s">
        <v>187</v>
      </c>
      <c r="D113" s="5" t="s">
        <v>48</v>
      </c>
      <c r="E113" s="10">
        <v>12</v>
      </c>
      <c r="F113" s="8" t="s">
        <v>51</v>
      </c>
      <c r="G113" s="65" t="s">
        <v>90</v>
      </c>
      <c r="H113" s="43">
        <v>3027919</v>
      </c>
      <c r="I113" s="71">
        <f t="shared" si="1"/>
        <v>3027919</v>
      </c>
      <c r="J113" s="40" t="s">
        <v>93</v>
      </c>
      <c r="K113" s="40" t="s">
        <v>36</v>
      </c>
      <c r="L113" s="3" t="s">
        <v>246</v>
      </c>
    </row>
    <row r="114" spans="2:12" ht="9.75">
      <c r="B114" s="1">
        <v>84131500</v>
      </c>
      <c r="C114" s="6" t="s">
        <v>186</v>
      </c>
      <c r="D114" s="5" t="s">
        <v>48</v>
      </c>
      <c r="E114" s="3">
        <v>12</v>
      </c>
      <c r="F114" s="8" t="s">
        <v>51</v>
      </c>
      <c r="G114" s="65" t="s">
        <v>90</v>
      </c>
      <c r="H114" s="4">
        <v>8074449</v>
      </c>
      <c r="I114" s="71">
        <f t="shared" si="1"/>
        <v>8074449</v>
      </c>
      <c r="J114" s="40" t="s">
        <v>93</v>
      </c>
      <c r="K114" s="40" t="s">
        <v>36</v>
      </c>
      <c r="L114" s="3" t="s">
        <v>246</v>
      </c>
    </row>
    <row r="115" spans="2:12" ht="9.75">
      <c r="B115" s="1">
        <v>84131500</v>
      </c>
      <c r="C115" s="6" t="s">
        <v>185</v>
      </c>
      <c r="D115" s="5" t="s">
        <v>48</v>
      </c>
      <c r="E115" s="3">
        <v>12</v>
      </c>
      <c r="F115" s="8" t="s">
        <v>51</v>
      </c>
      <c r="G115" s="65" t="s">
        <v>90</v>
      </c>
      <c r="H115" s="4">
        <v>30279900</v>
      </c>
      <c r="I115" s="71">
        <f t="shared" si="1"/>
        <v>30279900</v>
      </c>
      <c r="J115" s="40" t="s">
        <v>93</v>
      </c>
      <c r="K115" s="40" t="s">
        <v>36</v>
      </c>
      <c r="L115" s="3" t="s">
        <v>246</v>
      </c>
    </row>
    <row r="116" spans="2:12" ht="20.25">
      <c r="B116" s="7">
        <v>80131502</v>
      </c>
      <c r="C116" s="6" t="s">
        <v>265</v>
      </c>
      <c r="D116" s="3" t="s">
        <v>34</v>
      </c>
      <c r="E116" s="3">
        <v>12</v>
      </c>
      <c r="F116" s="2" t="s">
        <v>35</v>
      </c>
      <c r="G116" s="65" t="s">
        <v>90</v>
      </c>
      <c r="H116" s="45">
        <v>268826323</v>
      </c>
      <c r="I116" s="71">
        <f t="shared" si="1"/>
        <v>268826323</v>
      </c>
      <c r="J116" s="40" t="s">
        <v>93</v>
      </c>
      <c r="K116" s="40" t="s">
        <v>36</v>
      </c>
      <c r="L116" s="3" t="s">
        <v>135</v>
      </c>
    </row>
    <row r="117" spans="2:12" ht="9.75">
      <c r="B117" s="7">
        <v>80131502</v>
      </c>
      <c r="C117" s="6" t="s">
        <v>266</v>
      </c>
      <c r="D117" s="3" t="s">
        <v>34</v>
      </c>
      <c r="E117" s="3">
        <v>12</v>
      </c>
      <c r="F117" s="2" t="s">
        <v>35</v>
      </c>
      <c r="G117" s="65" t="s">
        <v>90</v>
      </c>
      <c r="H117" s="46">
        <v>105757972</v>
      </c>
      <c r="I117" s="71">
        <f t="shared" si="1"/>
        <v>105757972</v>
      </c>
      <c r="J117" s="40" t="s">
        <v>93</v>
      </c>
      <c r="K117" s="40" t="s">
        <v>36</v>
      </c>
      <c r="L117" s="3" t="s">
        <v>135</v>
      </c>
    </row>
    <row r="118" spans="2:12" ht="9.75">
      <c r="B118" s="7">
        <v>80131502</v>
      </c>
      <c r="C118" s="6" t="s">
        <v>267</v>
      </c>
      <c r="D118" s="3" t="s">
        <v>45</v>
      </c>
      <c r="E118" s="3">
        <v>12</v>
      </c>
      <c r="F118" s="2" t="s">
        <v>35</v>
      </c>
      <c r="G118" s="65" t="s">
        <v>90</v>
      </c>
      <c r="H118" s="4">
        <v>4711460</v>
      </c>
      <c r="I118" s="71">
        <f t="shared" si="1"/>
        <v>4711460</v>
      </c>
      <c r="J118" s="40" t="s">
        <v>93</v>
      </c>
      <c r="K118" s="40" t="s">
        <v>36</v>
      </c>
      <c r="L118" s="3" t="s">
        <v>135</v>
      </c>
    </row>
    <row r="119" spans="2:12" ht="20.25">
      <c r="B119" s="7">
        <v>80131502</v>
      </c>
      <c r="C119" s="6" t="s">
        <v>268</v>
      </c>
      <c r="D119" s="8" t="s">
        <v>34</v>
      </c>
      <c r="E119" s="3">
        <v>12</v>
      </c>
      <c r="F119" s="2" t="s">
        <v>35</v>
      </c>
      <c r="G119" s="65" t="s">
        <v>90</v>
      </c>
      <c r="H119" s="45">
        <v>620756136</v>
      </c>
      <c r="I119" s="71">
        <f t="shared" si="1"/>
        <v>620756136</v>
      </c>
      <c r="J119" s="40" t="s">
        <v>93</v>
      </c>
      <c r="K119" s="40" t="s">
        <v>36</v>
      </c>
      <c r="L119" s="3" t="s">
        <v>135</v>
      </c>
    </row>
    <row r="120" spans="2:12" ht="9.75">
      <c r="B120" s="7">
        <v>80131502</v>
      </c>
      <c r="C120" s="6" t="s">
        <v>78</v>
      </c>
      <c r="D120" s="8" t="s">
        <v>34</v>
      </c>
      <c r="E120" s="3">
        <v>12</v>
      </c>
      <c r="F120" s="2" t="s">
        <v>35</v>
      </c>
      <c r="G120" s="65" t="s">
        <v>90</v>
      </c>
      <c r="H120" s="46">
        <v>159295000</v>
      </c>
      <c r="I120" s="71">
        <f t="shared" si="1"/>
        <v>159295000</v>
      </c>
      <c r="J120" s="40" t="s">
        <v>93</v>
      </c>
      <c r="K120" s="40" t="s">
        <v>36</v>
      </c>
      <c r="L120" s="3" t="s">
        <v>135</v>
      </c>
    </row>
    <row r="121" spans="2:12" ht="9.75">
      <c r="B121" s="7">
        <v>80131502</v>
      </c>
      <c r="C121" s="6" t="s">
        <v>79</v>
      </c>
      <c r="D121" s="8" t="s">
        <v>34</v>
      </c>
      <c r="E121" s="3">
        <v>12</v>
      </c>
      <c r="F121" s="2" t="s">
        <v>35</v>
      </c>
      <c r="G121" s="65" t="s">
        <v>90</v>
      </c>
      <c r="H121" s="46">
        <v>100296000</v>
      </c>
      <c r="I121" s="71">
        <f t="shared" si="1"/>
        <v>100296000</v>
      </c>
      <c r="J121" s="40" t="s">
        <v>93</v>
      </c>
      <c r="K121" s="40" t="s">
        <v>36</v>
      </c>
      <c r="L121" s="3" t="s">
        <v>135</v>
      </c>
    </row>
    <row r="122" spans="2:12" ht="9.75">
      <c r="B122" s="7">
        <v>80131502</v>
      </c>
      <c r="C122" s="6" t="s">
        <v>80</v>
      </c>
      <c r="D122" s="8" t="s">
        <v>34</v>
      </c>
      <c r="E122" s="3">
        <v>12</v>
      </c>
      <c r="F122" s="2" t="s">
        <v>35</v>
      </c>
      <c r="G122" s="65" t="s">
        <v>90</v>
      </c>
      <c r="H122" s="45">
        <v>21105000</v>
      </c>
      <c r="I122" s="71">
        <f t="shared" si="1"/>
        <v>21105000</v>
      </c>
      <c r="J122" s="40" t="s">
        <v>93</v>
      </c>
      <c r="K122" s="40" t="s">
        <v>36</v>
      </c>
      <c r="L122" s="3" t="s">
        <v>135</v>
      </c>
    </row>
    <row r="123" spans="2:12" ht="9.75">
      <c r="B123" s="14">
        <v>86101705</v>
      </c>
      <c r="C123" s="64" t="s">
        <v>184</v>
      </c>
      <c r="D123" s="5" t="s">
        <v>34</v>
      </c>
      <c r="E123" s="3">
        <v>12</v>
      </c>
      <c r="F123" s="2" t="s">
        <v>35</v>
      </c>
      <c r="G123" s="53" t="s">
        <v>46</v>
      </c>
      <c r="H123" s="4">
        <v>298800000</v>
      </c>
      <c r="I123" s="71">
        <f t="shared" si="1"/>
        <v>298800000</v>
      </c>
      <c r="J123" s="40" t="s">
        <v>93</v>
      </c>
      <c r="K123" s="40" t="s">
        <v>36</v>
      </c>
      <c r="L123" s="9" t="s">
        <v>183</v>
      </c>
    </row>
    <row r="124" spans="2:12" ht="20.25">
      <c r="B124" s="1">
        <v>80141607</v>
      </c>
      <c r="C124" s="6" t="s">
        <v>81</v>
      </c>
      <c r="D124" s="3" t="s">
        <v>34</v>
      </c>
      <c r="E124" s="3">
        <v>12</v>
      </c>
      <c r="F124" s="2" t="s">
        <v>35</v>
      </c>
      <c r="G124" s="53" t="s">
        <v>46</v>
      </c>
      <c r="H124" s="49">
        <v>4000000000</v>
      </c>
      <c r="I124" s="71">
        <f t="shared" si="1"/>
        <v>4000000000</v>
      </c>
      <c r="J124" s="40" t="s">
        <v>93</v>
      </c>
      <c r="K124" s="40" t="s">
        <v>36</v>
      </c>
      <c r="L124" s="3" t="s">
        <v>182</v>
      </c>
    </row>
    <row r="125" spans="2:12" ht="20.25">
      <c r="B125" s="12">
        <v>81112000</v>
      </c>
      <c r="C125" s="6" t="s">
        <v>82</v>
      </c>
      <c r="D125" s="5" t="s">
        <v>34</v>
      </c>
      <c r="E125" s="3">
        <v>12</v>
      </c>
      <c r="F125" s="8" t="s">
        <v>35</v>
      </c>
      <c r="G125" s="53" t="s">
        <v>46</v>
      </c>
      <c r="H125" s="44">
        <v>500000000</v>
      </c>
      <c r="I125" s="71">
        <f t="shared" si="1"/>
        <v>500000000</v>
      </c>
      <c r="J125" s="40" t="s">
        <v>93</v>
      </c>
      <c r="K125" s="40" t="s">
        <v>36</v>
      </c>
      <c r="L125" s="8" t="s">
        <v>52</v>
      </c>
    </row>
    <row r="126" spans="2:12" ht="9.75">
      <c r="B126" s="14">
        <v>86101705</v>
      </c>
      <c r="C126" s="54" t="s">
        <v>181</v>
      </c>
      <c r="D126" s="9" t="s">
        <v>34</v>
      </c>
      <c r="E126" s="5">
        <v>6</v>
      </c>
      <c r="F126" s="8" t="s">
        <v>35</v>
      </c>
      <c r="G126" s="53" t="s">
        <v>46</v>
      </c>
      <c r="H126" s="47">
        <v>6760000</v>
      </c>
      <c r="I126" s="71">
        <f t="shared" si="1"/>
        <v>6760000</v>
      </c>
      <c r="J126" s="40" t="s">
        <v>93</v>
      </c>
      <c r="K126" s="40" t="s">
        <v>36</v>
      </c>
      <c r="L126" s="3" t="s">
        <v>148</v>
      </c>
    </row>
    <row r="127" spans="2:12" ht="9.75">
      <c r="B127" s="14">
        <v>86101705</v>
      </c>
      <c r="C127" s="54" t="s">
        <v>180</v>
      </c>
      <c r="D127" s="9" t="s">
        <v>34</v>
      </c>
      <c r="E127" s="5">
        <v>6</v>
      </c>
      <c r="F127" s="8" t="s">
        <v>35</v>
      </c>
      <c r="G127" s="53" t="s">
        <v>46</v>
      </c>
      <c r="H127" s="47">
        <v>6760000</v>
      </c>
      <c r="I127" s="71">
        <f t="shared" si="1"/>
        <v>6760000</v>
      </c>
      <c r="J127" s="40" t="s">
        <v>93</v>
      </c>
      <c r="K127" s="40" t="s">
        <v>36</v>
      </c>
      <c r="L127" s="3" t="s">
        <v>148</v>
      </c>
    </row>
    <row r="128" spans="2:12" ht="9.75">
      <c r="B128" s="14">
        <v>86101705</v>
      </c>
      <c r="C128" s="54" t="s">
        <v>179</v>
      </c>
      <c r="D128" s="9" t="s">
        <v>34</v>
      </c>
      <c r="E128" s="5">
        <v>6</v>
      </c>
      <c r="F128" s="8" t="s">
        <v>35</v>
      </c>
      <c r="G128" s="53" t="s">
        <v>46</v>
      </c>
      <c r="H128" s="47">
        <v>6760000</v>
      </c>
      <c r="I128" s="71">
        <f t="shared" si="1"/>
        <v>6760000</v>
      </c>
      <c r="J128" s="40" t="s">
        <v>93</v>
      </c>
      <c r="K128" s="40" t="s">
        <v>36</v>
      </c>
      <c r="L128" s="3" t="s">
        <v>148</v>
      </c>
    </row>
    <row r="129" spans="2:12" ht="20.25">
      <c r="B129" s="14">
        <v>86101705</v>
      </c>
      <c r="C129" s="54" t="s">
        <v>178</v>
      </c>
      <c r="D129" s="9" t="s">
        <v>48</v>
      </c>
      <c r="E129" s="5">
        <v>6</v>
      </c>
      <c r="F129" s="8" t="s">
        <v>35</v>
      </c>
      <c r="G129" s="53" t="s">
        <v>46</v>
      </c>
      <c r="H129" s="47">
        <v>18000000</v>
      </c>
      <c r="I129" s="71">
        <f t="shared" si="1"/>
        <v>18000000</v>
      </c>
      <c r="J129" s="40" t="s">
        <v>93</v>
      </c>
      <c r="K129" s="40" t="s">
        <v>36</v>
      </c>
      <c r="L129" s="3" t="s">
        <v>148</v>
      </c>
    </row>
    <row r="130" spans="2:12" ht="20.25">
      <c r="B130" s="14">
        <v>86101705</v>
      </c>
      <c r="C130" s="54" t="s">
        <v>177</v>
      </c>
      <c r="D130" s="9" t="s">
        <v>48</v>
      </c>
      <c r="E130" s="5">
        <v>6</v>
      </c>
      <c r="F130" s="8" t="s">
        <v>35</v>
      </c>
      <c r="G130" s="53" t="s">
        <v>46</v>
      </c>
      <c r="H130" s="47">
        <v>40000000</v>
      </c>
      <c r="I130" s="71">
        <f t="shared" si="1"/>
        <v>40000000</v>
      </c>
      <c r="J130" s="40" t="s">
        <v>93</v>
      </c>
      <c r="K130" s="40" t="s">
        <v>36</v>
      </c>
      <c r="L130" s="3" t="s">
        <v>148</v>
      </c>
    </row>
    <row r="131" spans="2:12" ht="20.25">
      <c r="B131" s="14">
        <v>86101705</v>
      </c>
      <c r="C131" s="54" t="s">
        <v>176</v>
      </c>
      <c r="D131" s="9" t="s">
        <v>48</v>
      </c>
      <c r="E131" s="5">
        <v>6</v>
      </c>
      <c r="F131" s="8" t="s">
        <v>35</v>
      </c>
      <c r="G131" s="53" t="s">
        <v>95</v>
      </c>
      <c r="H131" s="47">
        <v>5000000</v>
      </c>
      <c r="I131" s="71">
        <f t="shared" si="1"/>
        <v>5000000</v>
      </c>
      <c r="J131" s="40" t="s">
        <v>93</v>
      </c>
      <c r="K131" s="40" t="s">
        <v>36</v>
      </c>
      <c r="L131" s="3" t="s">
        <v>148</v>
      </c>
    </row>
    <row r="132" spans="2:12" ht="20.25">
      <c r="B132" s="14">
        <v>86101705</v>
      </c>
      <c r="C132" s="54" t="s">
        <v>175</v>
      </c>
      <c r="D132" s="9" t="s">
        <v>42</v>
      </c>
      <c r="E132" s="5">
        <v>5</v>
      </c>
      <c r="F132" s="8" t="s">
        <v>35</v>
      </c>
      <c r="G132" s="53" t="s">
        <v>95</v>
      </c>
      <c r="H132" s="51">
        <v>3000000</v>
      </c>
      <c r="I132" s="71">
        <f t="shared" si="1"/>
        <v>3000000</v>
      </c>
      <c r="J132" s="40" t="s">
        <v>93</v>
      </c>
      <c r="K132" s="40" t="s">
        <v>36</v>
      </c>
      <c r="L132" s="3" t="s">
        <v>148</v>
      </c>
    </row>
    <row r="133" spans="2:12" ht="20.25">
      <c r="B133" s="14">
        <v>86101705</v>
      </c>
      <c r="C133" s="54" t="s">
        <v>174</v>
      </c>
      <c r="D133" s="9" t="s">
        <v>48</v>
      </c>
      <c r="E133" s="5">
        <v>6</v>
      </c>
      <c r="F133" s="8" t="s">
        <v>35</v>
      </c>
      <c r="G133" s="53" t="s">
        <v>95</v>
      </c>
      <c r="H133" s="47">
        <v>55000000</v>
      </c>
      <c r="I133" s="71">
        <f t="shared" si="1"/>
        <v>55000000</v>
      </c>
      <c r="J133" s="40" t="s">
        <v>93</v>
      </c>
      <c r="K133" s="40" t="s">
        <v>36</v>
      </c>
      <c r="L133" s="3" t="s">
        <v>148</v>
      </c>
    </row>
    <row r="134" spans="2:12" ht="30">
      <c r="B134" s="14">
        <v>86101705</v>
      </c>
      <c r="C134" s="54" t="s">
        <v>173</v>
      </c>
      <c r="D134" s="9" t="s">
        <v>34</v>
      </c>
      <c r="E134" s="5">
        <v>12</v>
      </c>
      <c r="F134" s="8" t="s">
        <v>35</v>
      </c>
      <c r="G134" s="53" t="s">
        <v>95</v>
      </c>
      <c r="H134" s="47">
        <v>60000000</v>
      </c>
      <c r="I134" s="71">
        <f t="shared" si="1"/>
        <v>60000000</v>
      </c>
      <c r="J134" s="40" t="s">
        <v>93</v>
      </c>
      <c r="K134" s="40" t="s">
        <v>36</v>
      </c>
      <c r="L134" s="3" t="s">
        <v>148</v>
      </c>
    </row>
    <row r="135" spans="2:12" ht="20.25">
      <c r="B135" s="14">
        <v>86101705</v>
      </c>
      <c r="C135" s="54" t="s">
        <v>172</v>
      </c>
      <c r="D135" s="9" t="s">
        <v>48</v>
      </c>
      <c r="E135" s="5">
        <v>6</v>
      </c>
      <c r="F135" s="8" t="s">
        <v>35</v>
      </c>
      <c r="G135" s="53" t="s">
        <v>95</v>
      </c>
      <c r="H135" s="47">
        <v>120000000</v>
      </c>
      <c r="I135" s="71">
        <f t="shared" si="1"/>
        <v>120000000</v>
      </c>
      <c r="J135" s="40" t="s">
        <v>93</v>
      </c>
      <c r="K135" s="40" t="s">
        <v>36</v>
      </c>
      <c r="L135" s="3" t="s">
        <v>148</v>
      </c>
    </row>
    <row r="136" spans="2:12" ht="9.75">
      <c r="B136" s="14">
        <v>86101705</v>
      </c>
      <c r="C136" s="54" t="s">
        <v>171</v>
      </c>
      <c r="D136" s="9" t="s">
        <v>49</v>
      </c>
      <c r="E136" s="5">
        <v>2</v>
      </c>
      <c r="F136" s="8" t="s">
        <v>35</v>
      </c>
      <c r="G136" s="53" t="s">
        <v>95</v>
      </c>
      <c r="H136" s="47">
        <v>18000000</v>
      </c>
      <c r="I136" s="71">
        <f t="shared" si="1"/>
        <v>18000000</v>
      </c>
      <c r="J136" s="40" t="s">
        <v>93</v>
      </c>
      <c r="K136" s="40" t="s">
        <v>36</v>
      </c>
      <c r="L136" s="3" t="s">
        <v>148</v>
      </c>
    </row>
    <row r="137" spans="2:12" ht="9.75">
      <c r="B137" s="14">
        <v>86101705</v>
      </c>
      <c r="C137" s="54" t="s">
        <v>170</v>
      </c>
      <c r="D137" s="9" t="s">
        <v>34</v>
      </c>
      <c r="E137" s="5">
        <v>11</v>
      </c>
      <c r="F137" s="8" t="s">
        <v>35</v>
      </c>
      <c r="G137" s="53" t="s">
        <v>95</v>
      </c>
      <c r="H137" s="47">
        <v>148720000</v>
      </c>
      <c r="I137" s="71">
        <f t="shared" si="1"/>
        <v>148720000</v>
      </c>
      <c r="J137" s="40" t="s">
        <v>93</v>
      </c>
      <c r="K137" s="40" t="s">
        <v>36</v>
      </c>
      <c r="L137" s="3" t="s">
        <v>148</v>
      </c>
    </row>
    <row r="138" spans="2:12" ht="9.75">
      <c r="B138" s="14">
        <v>86101705</v>
      </c>
      <c r="C138" s="54" t="s">
        <v>169</v>
      </c>
      <c r="D138" s="9" t="s">
        <v>43</v>
      </c>
      <c r="E138" s="5">
        <v>11</v>
      </c>
      <c r="F138" s="8" t="s">
        <v>35</v>
      </c>
      <c r="G138" s="53" t="s">
        <v>95</v>
      </c>
      <c r="H138" s="47">
        <v>3000000</v>
      </c>
      <c r="I138" s="71">
        <f t="shared" si="1"/>
        <v>3000000</v>
      </c>
      <c r="J138" s="40" t="s">
        <v>93</v>
      </c>
      <c r="K138" s="40" t="s">
        <v>36</v>
      </c>
      <c r="L138" s="3" t="s">
        <v>148</v>
      </c>
    </row>
    <row r="139" spans="2:12" ht="9.75">
      <c r="B139" s="14">
        <v>86101705</v>
      </c>
      <c r="C139" s="54" t="s">
        <v>168</v>
      </c>
      <c r="D139" s="9" t="s">
        <v>43</v>
      </c>
      <c r="E139" s="5">
        <v>11</v>
      </c>
      <c r="F139" s="8" t="s">
        <v>35</v>
      </c>
      <c r="G139" s="53" t="s">
        <v>95</v>
      </c>
      <c r="H139" s="47">
        <v>97500000</v>
      </c>
      <c r="I139" s="71">
        <f t="shared" si="1"/>
        <v>97500000</v>
      </c>
      <c r="J139" s="40" t="s">
        <v>93</v>
      </c>
      <c r="K139" s="40" t="s">
        <v>36</v>
      </c>
      <c r="L139" s="3" t="s">
        <v>148</v>
      </c>
    </row>
    <row r="140" spans="2:12" ht="20.25">
      <c r="B140" s="14">
        <v>86101705</v>
      </c>
      <c r="C140" s="54" t="s">
        <v>167</v>
      </c>
      <c r="D140" s="9" t="s">
        <v>43</v>
      </c>
      <c r="E140" s="5">
        <v>11</v>
      </c>
      <c r="F140" s="2" t="s">
        <v>39</v>
      </c>
      <c r="G140" s="65" t="s">
        <v>90</v>
      </c>
      <c r="H140" s="47">
        <v>100000000</v>
      </c>
      <c r="I140" s="71">
        <f t="shared" si="1"/>
        <v>100000000</v>
      </c>
      <c r="J140" s="40" t="s">
        <v>93</v>
      </c>
      <c r="K140" s="40" t="s">
        <v>36</v>
      </c>
      <c r="L140" s="3" t="s">
        <v>148</v>
      </c>
    </row>
    <row r="141" spans="2:12" ht="9.75">
      <c r="B141" s="14">
        <v>86101705</v>
      </c>
      <c r="C141" s="54" t="s">
        <v>166</v>
      </c>
      <c r="D141" s="9" t="s">
        <v>43</v>
      </c>
      <c r="E141" s="5">
        <v>11</v>
      </c>
      <c r="F141" s="8" t="s">
        <v>35</v>
      </c>
      <c r="G141" s="65" t="s">
        <v>90</v>
      </c>
      <c r="H141" s="47">
        <v>1560000</v>
      </c>
      <c r="I141" s="71">
        <f t="shared" si="1"/>
        <v>1560000</v>
      </c>
      <c r="J141" s="40" t="s">
        <v>93</v>
      </c>
      <c r="K141" s="40" t="s">
        <v>36</v>
      </c>
      <c r="L141" s="3" t="s">
        <v>148</v>
      </c>
    </row>
    <row r="142" spans="2:12" ht="9.75">
      <c r="B142" s="14">
        <v>86101705</v>
      </c>
      <c r="C142" s="54" t="s">
        <v>165</v>
      </c>
      <c r="D142" s="9" t="s">
        <v>45</v>
      </c>
      <c r="E142" s="5">
        <v>12</v>
      </c>
      <c r="F142" s="8" t="s">
        <v>35</v>
      </c>
      <c r="G142" s="65" t="s">
        <v>90</v>
      </c>
      <c r="H142" s="47">
        <v>36000000</v>
      </c>
      <c r="I142" s="71">
        <f t="shared" si="1"/>
        <v>36000000</v>
      </c>
      <c r="J142" s="40" t="s">
        <v>93</v>
      </c>
      <c r="K142" s="40" t="s">
        <v>36</v>
      </c>
      <c r="L142" s="3" t="s">
        <v>148</v>
      </c>
    </row>
    <row r="143" spans="2:12" ht="9.75">
      <c r="B143" s="14">
        <v>86101705</v>
      </c>
      <c r="C143" s="54" t="s">
        <v>164</v>
      </c>
      <c r="D143" s="9" t="s">
        <v>43</v>
      </c>
      <c r="E143" s="5">
        <v>12</v>
      </c>
      <c r="F143" s="8" t="s">
        <v>35</v>
      </c>
      <c r="G143" s="65" t="s">
        <v>90</v>
      </c>
      <c r="H143" s="47">
        <v>275400000</v>
      </c>
      <c r="I143" s="71">
        <f t="shared" si="1"/>
        <v>275400000</v>
      </c>
      <c r="J143" s="40" t="s">
        <v>93</v>
      </c>
      <c r="K143" s="40" t="s">
        <v>36</v>
      </c>
      <c r="L143" s="3" t="s">
        <v>148</v>
      </c>
    </row>
    <row r="144" spans="2:12" ht="9.75">
      <c r="B144" s="14">
        <v>86101705</v>
      </c>
      <c r="C144" s="54" t="s">
        <v>163</v>
      </c>
      <c r="D144" s="9" t="s">
        <v>49</v>
      </c>
      <c r="E144" s="5">
        <v>7</v>
      </c>
      <c r="F144" s="8" t="s">
        <v>35</v>
      </c>
      <c r="G144" s="65" t="s">
        <v>90</v>
      </c>
      <c r="H144" s="63">
        <v>40000000</v>
      </c>
      <c r="I144" s="71">
        <f t="shared" si="1"/>
        <v>40000000</v>
      </c>
      <c r="J144" s="40" t="s">
        <v>93</v>
      </c>
      <c r="K144" s="40" t="s">
        <v>36</v>
      </c>
      <c r="L144" s="3" t="s">
        <v>148</v>
      </c>
    </row>
    <row r="145" spans="2:12" ht="9.75">
      <c r="B145" s="14">
        <v>86101705</v>
      </c>
      <c r="C145" s="54" t="s">
        <v>162</v>
      </c>
      <c r="D145" s="9" t="s">
        <v>161</v>
      </c>
      <c r="E145" s="5">
        <v>10</v>
      </c>
      <c r="F145" s="8" t="s">
        <v>35</v>
      </c>
      <c r="G145" s="65" t="s">
        <v>90</v>
      </c>
      <c r="H145" s="63">
        <v>42000000</v>
      </c>
      <c r="I145" s="71">
        <f t="shared" si="1"/>
        <v>42000000</v>
      </c>
      <c r="J145" s="40" t="s">
        <v>93</v>
      </c>
      <c r="K145" s="40" t="s">
        <v>36</v>
      </c>
      <c r="L145" s="3" t="s">
        <v>148</v>
      </c>
    </row>
    <row r="146" spans="2:12" ht="9.75">
      <c r="B146" s="14">
        <v>86101705</v>
      </c>
      <c r="C146" s="54" t="s">
        <v>160</v>
      </c>
      <c r="D146" s="9" t="s">
        <v>38</v>
      </c>
      <c r="E146" s="5">
        <v>10</v>
      </c>
      <c r="F146" s="8" t="s">
        <v>35</v>
      </c>
      <c r="G146" s="65" t="s">
        <v>90</v>
      </c>
      <c r="H146" s="63">
        <v>27000000</v>
      </c>
      <c r="I146" s="71">
        <f t="shared" si="1"/>
        <v>27000000</v>
      </c>
      <c r="J146" s="40" t="s">
        <v>93</v>
      </c>
      <c r="K146" s="40" t="s">
        <v>36</v>
      </c>
      <c r="L146" s="3" t="s">
        <v>148</v>
      </c>
    </row>
    <row r="147" spans="2:12" ht="9.75">
      <c r="B147" s="14">
        <v>86101705</v>
      </c>
      <c r="C147" s="54" t="s">
        <v>159</v>
      </c>
      <c r="D147" s="9" t="s">
        <v>48</v>
      </c>
      <c r="E147" s="5">
        <v>6</v>
      </c>
      <c r="F147" s="8" t="s">
        <v>35</v>
      </c>
      <c r="G147" s="65" t="s">
        <v>90</v>
      </c>
      <c r="H147" s="47">
        <v>50000000</v>
      </c>
      <c r="I147" s="71">
        <f t="shared" si="1"/>
        <v>50000000</v>
      </c>
      <c r="J147" s="40" t="s">
        <v>93</v>
      </c>
      <c r="K147" s="40" t="s">
        <v>36</v>
      </c>
      <c r="L147" s="3" t="s">
        <v>148</v>
      </c>
    </row>
    <row r="148" spans="2:12" ht="20.25">
      <c r="B148" s="14">
        <v>86101705</v>
      </c>
      <c r="C148" s="54" t="s">
        <v>158</v>
      </c>
      <c r="D148" s="9" t="s">
        <v>157</v>
      </c>
      <c r="E148" s="5">
        <v>8</v>
      </c>
      <c r="F148" s="8" t="s">
        <v>35</v>
      </c>
      <c r="G148" s="65" t="s">
        <v>90</v>
      </c>
      <c r="H148" s="47">
        <v>40000000</v>
      </c>
      <c r="I148" s="71">
        <f aca="true" t="shared" si="2" ref="I148:I211">+H148</f>
        <v>40000000</v>
      </c>
      <c r="J148" s="40" t="s">
        <v>93</v>
      </c>
      <c r="K148" s="40" t="s">
        <v>36</v>
      </c>
      <c r="L148" s="3" t="s">
        <v>148</v>
      </c>
    </row>
    <row r="149" spans="2:12" ht="9.75">
      <c r="B149" s="14">
        <v>86101705</v>
      </c>
      <c r="C149" s="54" t="s">
        <v>156</v>
      </c>
      <c r="D149" s="9" t="s">
        <v>34</v>
      </c>
      <c r="E149" s="5">
        <v>12</v>
      </c>
      <c r="F149" s="8" t="s">
        <v>35</v>
      </c>
      <c r="G149" s="65" t="s">
        <v>90</v>
      </c>
      <c r="H149" s="47">
        <v>32000000</v>
      </c>
      <c r="I149" s="71">
        <f t="shared" si="2"/>
        <v>32000000</v>
      </c>
      <c r="J149" s="40" t="s">
        <v>93</v>
      </c>
      <c r="K149" s="40" t="s">
        <v>36</v>
      </c>
      <c r="L149" s="3" t="s">
        <v>148</v>
      </c>
    </row>
    <row r="150" spans="2:12" ht="9.75">
      <c r="B150" s="14">
        <v>86101705</v>
      </c>
      <c r="C150" s="54" t="s">
        <v>155</v>
      </c>
      <c r="D150" s="9" t="s">
        <v>38</v>
      </c>
      <c r="E150" s="5">
        <v>10</v>
      </c>
      <c r="F150" s="8" t="s">
        <v>35</v>
      </c>
      <c r="G150" s="65" t="s">
        <v>90</v>
      </c>
      <c r="H150" s="63">
        <v>35000000</v>
      </c>
      <c r="I150" s="71">
        <f t="shared" si="2"/>
        <v>35000000</v>
      </c>
      <c r="J150" s="40" t="s">
        <v>93</v>
      </c>
      <c r="K150" s="40" t="s">
        <v>36</v>
      </c>
      <c r="L150" s="3" t="s">
        <v>148</v>
      </c>
    </row>
    <row r="151" spans="2:12" ht="9.75">
      <c r="B151" s="14">
        <v>86101705</v>
      </c>
      <c r="C151" s="54" t="s">
        <v>154</v>
      </c>
      <c r="D151" s="9" t="s">
        <v>50</v>
      </c>
      <c r="E151" s="5">
        <v>8</v>
      </c>
      <c r="F151" s="8" t="s">
        <v>35</v>
      </c>
      <c r="G151" s="65" t="s">
        <v>90</v>
      </c>
      <c r="H151" s="63">
        <v>15000000</v>
      </c>
      <c r="I151" s="71">
        <f t="shared" si="2"/>
        <v>15000000</v>
      </c>
      <c r="J151" s="40" t="s">
        <v>93</v>
      </c>
      <c r="K151" s="40" t="s">
        <v>36</v>
      </c>
      <c r="L151" s="3" t="s">
        <v>148</v>
      </c>
    </row>
    <row r="152" spans="2:12" ht="30">
      <c r="B152" s="14">
        <v>86101705</v>
      </c>
      <c r="C152" s="54" t="s">
        <v>153</v>
      </c>
      <c r="D152" s="9" t="s">
        <v>43</v>
      </c>
      <c r="E152" s="5">
        <v>3</v>
      </c>
      <c r="F152" s="8" t="s">
        <v>35</v>
      </c>
      <c r="G152" s="53" t="s">
        <v>46</v>
      </c>
      <c r="H152" s="63">
        <v>20000000</v>
      </c>
      <c r="I152" s="71">
        <f t="shared" si="2"/>
        <v>20000000</v>
      </c>
      <c r="J152" s="40" t="s">
        <v>93</v>
      </c>
      <c r="K152" s="40" t="s">
        <v>36</v>
      </c>
      <c r="L152" s="3" t="s">
        <v>148</v>
      </c>
    </row>
    <row r="153" spans="2:12" ht="20.25">
      <c r="B153" s="14">
        <v>86101705</v>
      </c>
      <c r="C153" s="54" t="s">
        <v>152</v>
      </c>
      <c r="D153" s="9" t="s">
        <v>34</v>
      </c>
      <c r="E153" s="5">
        <v>12</v>
      </c>
      <c r="F153" s="8" t="s">
        <v>35</v>
      </c>
      <c r="G153" s="53" t="s">
        <v>95</v>
      </c>
      <c r="H153" s="63">
        <v>54000000</v>
      </c>
      <c r="I153" s="71">
        <f t="shared" si="2"/>
        <v>54000000</v>
      </c>
      <c r="J153" s="40" t="s">
        <v>93</v>
      </c>
      <c r="K153" s="40" t="s">
        <v>36</v>
      </c>
      <c r="L153" s="3" t="s">
        <v>148</v>
      </c>
    </row>
    <row r="154" spans="2:12" ht="9.75">
      <c r="B154" s="14">
        <v>86101705</v>
      </c>
      <c r="C154" s="54" t="s">
        <v>151</v>
      </c>
      <c r="D154" s="9" t="s">
        <v>34</v>
      </c>
      <c r="E154" s="5">
        <v>12</v>
      </c>
      <c r="F154" s="8" t="s">
        <v>35</v>
      </c>
      <c r="G154" s="53" t="s">
        <v>95</v>
      </c>
      <c r="H154" s="63">
        <v>45000000</v>
      </c>
      <c r="I154" s="71">
        <f t="shared" si="2"/>
        <v>45000000</v>
      </c>
      <c r="J154" s="40" t="s">
        <v>93</v>
      </c>
      <c r="K154" s="40" t="s">
        <v>36</v>
      </c>
      <c r="L154" s="3" t="s">
        <v>148</v>
      </c>
    </row>
    <row r="155" spans="2:12" ht="20.25">
      <c r="B155" s="14">
        <v>86101705</v>
      </c>
      <c r="C155" s="54" t="s">
        <v>150</v>
      </c>
      <c r="D155" s="9" t="s">
        <v>34</v>
      </c>
      <c r="E155" s="5">
        <v>12</v>
      </c>
      <c r="F155" s="8" t="s">
        <v>35</v>
      </c>
      <c r="G155" s="53" t="s">
        <v>95</v>
      </c>
      <c r="H155" s="63">
        <v>30000000</v>
      </c>
      <c r="I155" s="71">
        <f t="shared" si="2"/>
        <v>30000000</v>
      </c>
      <c r="J155" s="40" t="s">
        <v>93</v>
      </c>
      <c r="K155" s="40" t="s">
        <v>36</v>
      </c>
      <c r="L155" s="3" t="s">
        <v>148</v>
      </c>
    </row>
    <row r="156" spans="2:12" ht="30">
      <c r="B156" s="14">
        <v>86101705</v>
      </c>
      <c r="C156" s="54" t="s">
        <v>149</v>
      </c>
      <c r="D156" s="9" t="s">
        <v>34</v>
      </c>
      <c r="E156" s="5">
        <v>12</v>
      </c>
      <c r="F156" s="8" t="s">
        <v>35</v>
      </c>
      <c r="G156" s="53" t="s">
        <v>95</v>
      </c>
      <c r="H156" s="63">
        <v>52000000</v>
      </c>
      <c r="I156" s="71">
        <f t="shared" si="2"/>
        <v>52000000</v>
      </c>
      <c r="J156" s="40" t="s">
        <v>93</v>
      </c>
      <c r="K156" s="40" t="s">
        <v>36</v>
      </c>
      <c r="L156" s="3" t="s">
        <v>148</v>
      </c>
    </row>
    <row r="157" spans="2:12" ht="20.25">
      <c r="B157" s="7">
        <v>55101500</v>
      </c>
      <c r="C157" s="6" t="s">
        <v>81</v>
      </c>
      <c r="D157" s="15" t="s">
        <v>34</v>
      </c>
      <c r="E157" s="3">
        <v>12</v>
      </c>
      <c r="F157" s="16" t="s">
        <v>35</v>
      </c>
      <c r="G157" s="53" t="s">
        <v>95</v>
      </c>
      <c r="H157" s="51">
        <v>2150000000</v>
      </c>
      <c r="I157" s="71">
        <f t="shared" si="2"/>
        <v>2150000000</v>
      </c>
      <c r="J157" s="40" t="s">
        <v>93</v>
      </c>
      <c r="K157" s="40" t="s">
        <v>36</v>
      </c>
      <c r="L157" s="3" t="s">
        <v>145</v>
      </c>
    </row>
    <row r="158" spans="2:12" ht="20.25">
      <c r="B158" s="7">
        <v>55101500</v>
      </c>
      <c r="C158" s="6" t="s">
        <v>147</v>
      </c>
      <c r="D158" s="15" t="s">
        <v>34</v>
      </c>
      <c r="E158" s="3">
        <v>12</v>
      </c>
      <c r="F158" s="2" t="s">
        <v>35</v>
      </c>
      <c r="G158" s="53" t="s">
        <v>95</v>
      </c>
      <c r="H158" s="51">
        <v>250000000</v>
      </c>
      <c r="I158" s="71">
        <f t="shared" si="2"/>
        <v>250000000</v>
      </c>
      <c r="J158" s="40" t="s">
        <v>93</v>
      </c>
      <c r="K158" s="40" t="s">
        <v>36</v>
      </c>
      <c r="L158" s="3" t="s">
        <v>145</v>
      </c>
    </row>
    <row r="159" spans="2:12" ht="20.25">
      <c r="B159" s="7">
        <v>55101500</v>
      </c>
      <c r="C159" s="6" t="s">
        <v>84</v>
      </c>
      <c r="D159" s="15" t="s">
        <v>50</v>
      </c>
      <c r="E159" s="3">
        <v>2</v>
      </c>
      <c r="F159" s="2" t="s">
        <v>35</v>
      </c>
      <c r="G159" s="53" t="s">
        <v>95</v>
      </c>
      <c r="H159" s="51">
        <v>75000000</v>
      </c>
      <c r="I159" s="71">
        <f t="shared" si="2"/>
        <v>75000000</v>
      </c>
      <c r="J159" s="40" t="s">
        <v>93</v>
      </c>
      <c r="K159" s="40" t="s">
        <v>36</v>
      </c>
      <c r="L159" s="3" t="s">
        <v>145</v>
      </c>
    </row>
    <row r="160" spans="2:12" ht="20.25">
      <c r="B160" s="7">
        <v>55101500</v>
      </c>
      <c r="C160" s="6" t="s">
        <v>146</v>
      </c>
      <c r="D160" s="2" t="s">
        <v>34</v>
      </c>
      <c r="E160" s="3">
        <v>12</v>
      </c>
      <c r="F160" s="2" t="s">
        <v>35</v>
      </c>
      <c r="G160" s="53" t="s">
        <v>95</v>
      </c>
      <c r="H160" s="43">
        <v>50000000</v>
      </c>
      <c r="I160" s="71">
        <f t="shared" si="2"/>
        <v>50000000</v>
      </c>
      <c r="J160" s="40" t="s">
        <v>93</v>
      </c>
      <c r="K160" s="40" t="s">
        <v>36</v>
      </c>
      <c r="L160" s="3" t="s">
        <v>145</v>
      </c>
    </row>
    <row r="161" spans="2:12" ht="20.25">
      <c r="B161" s="7">
        <v>93131501</v>
      </c>
      <c r="C161" s="50" t="s">
        <v>144</v>
      </c>
      <c r="D161" s="8" t="s">
        <v>34</v>
      </c>
      <c r="E161" s="3">
        <v>12</v>
      </c>
      <c r="F161" s="8" t="s">
        <v>44</v>
      </c>
      <c r="G161" s="53" t="s">
        <v>95</v>
      </c>
      <c r="H161" s="51">
        <v>215000000</v>
      </c>
      <c r="I161" s="71">
        <f t="shared" si="2"/>
        <v>215000000</v>
      </c>
      <c r="J161" s="40" t="s">
        <v>93</v>
      </c>
      <c r="K161" s="40" t="s">
        <v>36</v>
      </c>
      <c r="L161" s="3" t="s">
        <v>92</v>
      </c>
    </row>
    <row r="162" spans="2:12" ht="9.75">
      <c r="B162" s="14">
        <v>93131501</v>
      </c>
      <c r="C162" s="6" t="s">
        <v>83</v>
      </c>
      <c r="D162" s="2" t="s">
        <v>34</v>
      </c>
      <c r="E162" s="3">
        <v>12</v>
      </c>
      <c r="F162" s="2" t="s">
        <v>35</v>
      </c>
      <c r="G162" s="53" t="s">
        <v>95</v>
      </c>
      <c r="H162" s="43">
        <v>530000000</v>
      </c>
      <c r="I162" s="71">
        <f t="shared" si="2"/>
        <v>530000000</v>
      </c>
      <c r="J162" s="40" t="s">
        <v>93</v>
      </c>
      <c r="K162" s="40" t="s">
        <v>36</v>
      </c>
      <c r="L162" s="3" t="s">
        <v>92</v>
      </c>
    </row>
    <row r="163" spans="2:12" ht="9.75">
      <c r="B163" s="7">
        <v>72103300</v>
      </c>
      <c r="C163" s="6" t="s">
        <v>88</v>
      </c>
      <c r="D163" s="15" t="s">
        <v>43</v>
      </c>
      <c r="E163" s="3">
        <v>9</v>
      </c>
      <c r="F163" s="16" t="s">
        <v>51</v>
      </c>
      <c r="G163" s="53" t="s">
        <v>95</v>
      </c>
      <c r="H163" s="51">
        <v>750000000</v>
      </c>
      <c r="I163" s="71">
        <f t="shared" si="2"/>
        <v>750000000</v>
      </c>
      <c r="J163" s="40" t="s">
        <v>93</v>
      </c>
      <c r="K163" s="40" t="s">
        <v>36</v>
      </c>
      <c r="L163" s="8" t="s">
        <v>135</v>
      </c>
    </row>
    <row r="164" spans="2:12" ht="20.25">
      <c r="B164" s="7">
        <v>72103300</v>
      </c>
      <c r="C164" s="69" t="s">
        <v>269</v>
      </c>
      <c r="D164" s="15" t="s">
        <v>43</v>
      </c>
      <c r="E164" s="3">
        <v>3</v>
      </c>
      <c r="F164" s="16" t="s">
        <v>261</v>
      </c>
      <c r="G164" s="53" t="s">
        <v>95</v>
      </c>
      <c r="H164" s="51">
        <v>76000000</v>
      </c>
      <c r="I164" s="71">
        <f t="shared" si="2"/>
        <v>76000000</v>
      </c>
      <c r="J164" s="40" t="s">
        <v>93</v>
      </c>
      <c r="K164" s="40" t="s">
        <v>36</v>
      </c>
      <c r="L164" s="8" t="s">
        <v>135</v>
      </c>
    </row>
    <row r="165" spans="2:12" ht="20.25">
      <c r="B165" s="7">
        <v>72103300</v>
      </c>
      <c r="C165" s="75" t="s">
        <v>270</v>
      </c>
      <c r="D165" s="15" t="s">
        <v>43</v>
      </c>
      <c r="E165" s="3">
        <v>9</v>
      </c>
      <c r="F165" s="16" t="s">
        <v>261</v>
      </c>
      <c r="G165" s="53" t="s">
        <v>95</v>
      </c>
      <c r="H165" s="51">
        <v>75000000</v>
      </c>
      <c r="I165" s="71">
        <f t="shared" si="2"/>
        <v>75000000</v>
      </c>
      <c r="J165" s="40" t="s">
        <v>93</v>
      </c>
      <c r="K165" s="40" t="s">
        <v>36</v>
      </c>
      <c r="L165" s="8" t="s">
        <v>135</v>
      </c>
    </row>
    <row r="166" spans="2:12" ht="20.25">
      <c r="B166" s="7">
        <v>72103300</v>
      </c>
      <c r="C166" s="75" t="s">
        <v>271</v>
      </c>
      <c r="D166" s="15" t="s">
        <v>50</v>
      </c>
      <c r="E166" s="3">
        <v>6</v>
      </c>
      <c r="F166" s="16" t="s">
        <v>261</v>
      </c>
      <c r="G166" s="53" t="s">
        <v>95</v>
      </c>
      <c r="H166" s="51">
        <v>79000000</v>
      </c>
      <c r="I166" s="71">
        <f t="shared" si="2"/>
        <v>79000000</v>
      </c>
      <c r="J166" s="40" t="s">
        <v>93</v>
      </c>
      <c r="K166" s="40" t="s">
        <v>36</v>
      </c>
      <c r="L166" s="8" t="s">
        <v>135</v>
      </c>
    </row>
    <row r="167" spans="2:12" ht="9.75">
      <c r="B167" s="7">
        <v>72103300</v>
      </c>
      <c r="C167" s="75" t="s">
        <v>272</v>
      </c>
      <c r="D167" s="15" t="s">
        <v>50</v>
      </c>
      <c r="E167" s="3">
        <v>6</v>
      </c>
      <c r="F167" s="16" t="s">
        <v>261</v>
      </c>
      <c r="G167" s="53" t="s">
        <v>95</v>
      </c>
      <c r="H167" s="51">
        <v>850000000</v>
      </c>
      <c r="I167" s="71">
        <f t="shared" si="2"/>
        <v>850000000</v>
      </c>
      <c r="J167" s="40" t="s">
        <v>93</v>
      </c>
      <c r="K167" s="40" t="s">
        <v>36</v>
      </c>
      <c r="L167" s="8" t="s">
        <v>135</v>
      </c>
    </row>
    <row r="168" spans="2:12" ht="9.75">
      <c r="B168" s="8">
        <v>80111600</v>
      </c>
      <c r="C168" s="56" t="s">
        <v>143</v>
      </c>
      <c r="D168" s="9" t="s">
        <v>34</v>
      </c>
      <c r="E168" s="9">
        <v>12</v>
      </c>
      <c r="F168" s="8" t="s">
        <v>35</v>
      </c>
      <c r="G168" s="53" t="s">
        <v>95</v>
      </c>
      <c r="H168" s="60">
        <v>37200000</v>
      </c>
      <c r="I168" s="71">
        <f t="shared" si="2"/>
        <v>37200000</v>
      </c>
      <c r="J168" s="40" t="s">
        <v>93</v>
      </c>
      <c r="K168" s="40" t="s">
        <v>36</v>
      </c>
      <c r="L168" s="3" t="s">
        <v>92</v>
      </c>
    </row>
    <row r="169" spans="2:12" ht="9.75">
      <c r="B169" s="8">
        <v>80111600</v>
      </c>
      <c r="C169" s="56" t="s">
        <v>142</v>
      </c>
      <c r="D169" s="9" t="s">
        <v>34</v>
      </c>
      <c r="E169" s="9">
        <v>12</v>
      </c>
      <c r="F169" s="8" t="s">
        <v>35</v>
      </c>
      <c r="G169" s="53" t="s">
        <v>95</v>
      </c>
      <c r="H169" s="60">
        <v>37200000</v>
      </c>
      <c r="I169" s="71">
        <f t="shared" si="2"/>
        <v>37200000</v>
      </c>
      <c r="J169" s="40" t="s">
        <v>93</v>
      </c>
      <c r="K169" s="40" t="s">
        <v>36</v>
      </c>
      <c r="L169" s="3" t="s">
        <v>92</v>
      </c>
    </row>
    <row r="170" spans="2:12" ht="9.75">
      <c r="B170" s="62">
        <v>80111600</v>
      </c>
      <c r="C170" s="56" t="s">
        <v>141</v>
      </c>
      <c r="D170" s="9" t="s">
        <v>34</v>
      </c>
      <c r="E170" s="9">
        <v>12</v>
      </c>
      <c r="F170" s="8" t="s">
        <v>35</v>
      </c>
      <c r="G170" s="53" t="s">
        <v>95</v>
      </c>
      <c r="H170" s="60">
        <v>37200000</v>
      </c>
      <c r="I170" s="71">
        <f t="shared" si="2"/>
        <v>37200000</v>
      </c>
      <c r="J170" s="40" t="s">
        <v>93</v>
      </c>
      <c r="K170" s="40" t="s">
        <v>36</v>
      </c>
      <c r="L170" s="3" t="s">
        <v>92</v>
      </c>
    </row>
    <row r="171" spans="2:12" ht="9.75">
      <c r="B171" s="8">
        <v>80111600</v>
      </c>
      <c r="C171" s="56" t="s">
        <v>140</v>
      </c>
      <c r="D171" s="9" t="s">
        <v>34</v>
      </c>
      <c r="E171" s="9">
        <v>12</v>
      </c>
      <c r="F171" s="8" t="s">
        <v>35</v>
      </c>
      <c r="G171" s="53" t="s">
        <v>95</v>
      </c>
      <c r="H171" s="60">
        <v>37200000</v>
      </c>
      <c r="I171" s="71">
        <f t="shared" si="2"/>
        <v>37200000</v>
      </c>
      <c r="J171" s="40" t="s">
        <v>93</v>
      </c>
      <c r="K171" s="40" t="s">
        <v>36</v>
      </c>
      <c r="L171" s="3" t="s">
        <v>92</v>
      </c>
    </row>
    <row r="172" spans="2:12" ht="9.75">
      <c r="B172" s="8">
        <v>80111600</v>
      </c>
      <c r="C172" s="56" t="s">
        <v>139</v>
      </c>
      <c r="D172" s="9" t="s">
        <v>34</v>
      </c>
      <c r="E172" s="9">
        <v>12</v>
      </c>
      <c r="F172" s="8" t="s">
        <v>35</v>
      </c>
      <c r="G172" s="53" t="s">
        <v>95</v>
      </c>
      <c r="H172" s="60">
        <v>37200000</v>
      </c>
      <c r="I172" s="71">
        <f t="shared" si="2"/>
        <v>37200000</v>
      </c>
      <c r="J172" s="40" t="s">
        <v>93</v>
      </c>
      <c r="K172" s="40" t="s">
        <v>36</v>
      </c>
      <c r="L172" s="3" t="s">
        <v>92</v>
      </c>
    </row>
    <row r="173" spans="2:12" ht="9.75">
      <c r="B173" s="61">
        <v>80111600</v>
      </c>
      <c r="C173" s="56" t="s">
        <v>138</v>
      </c>
      <c r="D173" s="9" t="s">
        <v>34</v>
      </c>
      <c r="E173" s="9">
        <v>12</v>
      </c>
      <c r="F173" s="8" t="s">
        <v>35</v>
      </c>
      <c r="G173" s="53" t="s">
        <v>95</v>
      </c>
      <c r="H173" s="60">
        <v>37200000</v>
      </c>
      <c r="I173" s="71">
        <f t="shared" si="2"/>
        <v>37200000</v>
      </c>
      <c r="J173" s="40" t="s">
        <v>93</v>
      </c>
      <c r="K173" s="40" t="s">
        <v>36</v>
      </c>
      <c r="L173" s="3" t="s">
        <v>92</v>
      </c>
    </row>
    <row r="174" spans="2:12" ht="9.75">
      <c r="B174" s="8">
        <v>80111600</v>
      </c>
      <c r="C174" s="56" t="s">
        <v>137</v>
      </c>
      <c r="D174" s="9" t="s">
        <v>34</v>
      </c>
      <c r="E174" s="9">
        <v>12</v>
      </c>
      <c r="F174" s="8" t="s">
        <v>35</v>
      </c>
      <c r="G174" s="53" t="s">
        <v>95</v>
      </c>
      <c r="H174" s="60">
        <v>30000000</v>
      </c>
      <c r="I174" s="71">
        <f t="shared" si="2"/>
        <v>30000000</v>
      </c>
      <c r="J174" s="40" t="s">
        <v>93</v>
      </c>
      <c r="K174" s="40" t="s">
        <v>36</v>
      </c>
      <c r="L174" s="3" t="s">
        <v>92</v>
      </c>
    </row>
    <row r="175" spans="2:12" ht="9.75">
      <c r="B175" s="8">
        <v>80111600</v>
      </c>
      <c r="C175" s="56" t="s">
        <v>136</v>
      </c>
      <c r="D175" s="9" t="s">
        <v>34</v>
      </c>
      <c r="E175" s="9">
        <v>12</v>
      </c>
      <c r="F175" s="8" t="s">
        <v>35</v>
      </c>
      <c r="G175" s="53" t="s">
        <v>95</v>
      </c>
      <c r="H175" s="60">
        <v>36000000</v>
      </c>
      <c r="I175" s="71">
        <f t="shared" si="2"/>
        <v>36000000</v>
      </c>
      <c r="J175" s="40" t="s">
        <v>93</v>
      </c>
      <c r="K175" s="40" t="s">
        <v>36</v>
      </c>
      <c r="L175" s="3" t="s">
        <v>92</v>
      </c>
    </row>
    <row r="176" spans="2:12" ht="20.25">
      <c r="B176" s="7">
        <v>93131501</v>
      </c>
      <c r="C176" s="6" t="s">
        <v>85</v>
      </c>
      <c r="D176" s="15" t="s">
        <v>34</v>
      </c>
      <c r="E176" s="3">
        <v>12</v>
      </c>
      <c r="F176" s="16" t="s">
        <v>35</v>
      </c>
      <c r="G176" s="53" t="s">
        <v>95</v>
      </c>
      <c r="H176" s="51">
        <v>1710800000</v>
      </c>
      <c r="I176" s="71">
        <f t="shared" si="2"/>
        <v>1710800000</v>
      </c>
      <c r="J176" s="40" t="s">
        <v>93</v>
      </c>
      <c r="K176" s="40" t="s">
        <v>36</v>
      </c>
      <c r="L176" s="3" t="s">
        <v>92</v>
      </c>
    </row>
    <row r="177" spans="2:12" ht="30">
      <c r="B177" s="57">
        <v>80111600</v>
      </c>
      <c r="C177" s="54" t="s">
        <v>134</v>
      </c>
      <c r="D177" s="3" t="s">
        <v>34</v>
      </c>
      <c r="E177" s="3">
        <v>6</v>
      </c>
      <c r="F177" s="8" t="s">
        <v>35</v>
      </c>
      <c r="G177" s="53" t="s">
        <v>95</v>
      </c>
      <c r="H177" s="45">
        <v>18000000</v>
      </c>
      <c r="I177" s="71">
        <f t="shared" si="2"/>
        <v>18000000</v>
      </c>
      <c r="J177" s="40" t="s">
        <v>93</v>
      </c>
      <c r="K177" s="40" t="s">
        <v>36</v>
      </c>
      <c r="L177" s="3" t="s">
        <v>94</v>
      </c>
    </row>
    <row r="178" spans="2:12" ht="20.25">
      <c r="B178" s="57">
        <v>80111600</v>
      </c>
      <c r="C178" s="54" t="s">
        <v>133</v>
      </c>
      <c r="D178" s="3" t="s">
        <v>34</v>
      </c>
      <c r="E178" s="3">
        <v>6</v>
      </c>
      <c r="F178" s="8" t="s">
        <v>35</v>
      </c>
      <c r="G178" s="53" t="s">
        <v>95</v>
      </c>
      <c r="H178" s="45">
        <v>18000000</v>
      </c>
      <c r="I178" s="71">
        <f t="shared" si="2"/>
        <v>18000000</v>
      </c>
      <c r="J178" s="40" t="s">
        <v>93</v>
      </c>
      <c r="K178" s="40" t="s">
        <v>36</v>
      </c>
      <c r="L178" s="3" t="s">
        <v>94</v>
      </c>
    </row>
    <row r="179" spans="2:12" ht="40.5">
      <c r="B179" s="57">
        <v>80111600</v>
      </c>
      <c r="C179" s="54" t="s">
        <v>132</v>
      </c>
      <c r="D179" s="3" t="s">
        <v>34</v>
      </c>
      <c r="E179" s="3">
        <v>6</v>
      </c>
      <c r="F179" s="8" t="s">
        <v>35</v>
      </c>
      <c r="G179" s="53" t="s">
        <v>95</v>
      </c>
      <c r="H179" s="45">
        <v>18000000</v>
      </c>
      <c r="I179" s="71">
        <f t="shared" si="2"/>
        <v>18000000</v>
      </c>
      <c r="J179" s="40" t="s">
        <v>93</v>
      </c>
      <c r="K179" s="40" t="s">
        <v>36</v>
      </c>
      <c r="L179" s="3" t="s">
        <v>94</v>
      </c>
    </row>
    <row r="180" spans="2:12" ht="40.5">
      <c r="B180" s="57">
        <v>80111600</v>
      </c>
      <c r="C180" s="54" t="s">
        <v>131</v>
      </c>
      <c r="D180" s="2" t="s">
        <v>34</v>
      </c>
      <c r="E180" s="3">
        <v>12</v>
      </c>
      <c r="F180" s="8" t="s">
        <v>35</v>
      </c>
      <c r="G180" s="53" t="s">
        <v>95</v>
      </c>
      <c r="H180" s="40">
        <v>125400000</v>
      </c>
      <c r="I180" s="71">
        <f t="shared" si="2"/>
        <v>125400000</v>
      </c>
      <c r="J180" s="40" t="s">
        <v>93</v>
      </c>
      <c r="K180" s="40" t="s">
        <v>36</v>
      </c>
      <c r="L180" s="3" t="s">
        <v>94</v>
      </c>
    </row>
    <row r="181" spans="2:12" ht="30">
      <c r="B181" s="57">
        <v>80111600</v>
      </c>
      <c r="C181" s="54" t="s">
        <v>130</v>
      </c>
      <c r="D181" s="2" t="s">
        <v>34</v>
      </c>
      <c r="E181" s="3">
        <v>12</v>
      </c>
      <c r="F181" s="8" t="s">
        <v>35</v>
      </c>
      <c r="G181" s="53" t="s">
        <v>95</v>
      </c>
      <c r="H181" s="40">
        <v>125400000</v>
      </c>
      <c r="I181" s="71">
        <f t="shared" si="2"/>
        <v>125400000</v>
      </c>
      <c r="J181" s="40" t="s">
        <v>93</v>
      </c>
      <c r="K181" s="40" t="s">
        <v>36</v>
      </c>
      <c r="L181" s="3" t="s">
        <v>94</v>
      </c>
    </row>
    <row r="182" spans="2:12" ht="30">
      <c r="B182" s="57">
        <v>80111600</v>
      </c>
      <c r="C182" s="54" t="s">
        <v>129</v>
      </c>
      <c r="D182" s="2" t="s">
        <v>34</v>
      </c>
      <c r="E182" s="3">
        <v>12</v>
      </c>
      <c r="F182" s="8" t="s">
        <v>35</v>
      </c>
      <c r="G182" s="53" t="s">
        <v>95</v>
      </c>
      <c r="H182" s="40">
        <v>125400000</v>
      </c>
      <c r="I182" s="71">
        <f t="shared" si="2"/>
        <v>125400000</v>
      </c>
      <c r="J182" s="40" t="s">
        <v>93</v>
      </c>
      <c r="K182" s="40" t="s">
        <v>36</v>
      </c>
      <c r="L182" s="3" t="s">
        <v>94</v>
      </c>
    </row>
    <row r="183" spans="2:12" ht="30">
      <c r="B183" s="57">
        <v>80111600</v>
      </c>
      <c r="C183" s="54" t="s">
        <v>128</v>
      </c>
      <c r="D183" s="2" t="s">
        <v>34</v>
      </c>
      <c r="E183" s="3">
        <v>12</v>
      </c>
      <c r="F183" s="8" t="s">
        <v>35</v>
      </c>
      <c r="G183" s="53" t="s">
        <v>95</v>
      </c>
      <c r="H183" s="40">
        <v>125400000</v>
      </c>
      <c r="I183" s="71">
        <f t="shared" si="2"/>
        <v>125400000</v>
      </c>
      <c r="J183" s="40" t="s">
        <v>93</v>
      </c>
      <c r="K183" s="40" t="s">
        <v>36</v>
      </c>
      <c r="L183" s="3" t="s">
        <v>94</v>
      </c>
    </row>
    <row r="184" spans="2:12" ht="30">
      <c r="B184" s="57">
        <v>80111600</v>
      </c>
      <c r="C184" s="54" t="s">
        <v>127</v>
      </c>
      <c r="D184" s="2" t="s">
        <v>34</v>
      </c>
      <c r="E184" s="3">
        <v>12</v>
      </c>
      <c r="F184" s="8" t="s">
        <v>35</v>
      </c>
      <c r="G184" s="53" t="s">
        <v>95</v>
      </c>
      <c r="H184" s="40">
        <v>125400000</v>
      </c>
      <c r="I184" s="71">
        <f t="shared" si="2"/>
        <v>125400000</v>
      </c>
      <c r="J184" s="40" t="s">
        <v>93</v>
      </c>
      <c r="K184" s="40" t="s">
        <v>36</v>
      </c>
      <c r="L184" s="3" t="s">
        <v>94</v>
      </c>
    </row>
    <row r="185" spans="2:12" ht="30">
      <c r="B185" s="57">
        <v>80111600</v>
      </c>
      <c r="C185" s="54" t="s">
        <v>126</v>
      </c>
      <c r="D185" s="2" t="s">
        <v>34</v>
      </c>
      <c r="E185" s="3">
        <v>12</v>
      </c>
      <c r="F185" s="8" t="s">
        <v>35</v>
      </c>
      <c r="G185" s="53" t="s">
        <v>95</v>
      </c>
      <c r="H185" s="40">
        <v>125400000</v>
      </c>
      <c r="I185" s="71">
        <f t="shared" si="2"/>
        <v>125400000</v>
      </c>
      <c r="J185" s="40" t="s">
        <v>93</v>
      </c>
      <c r="K185" s="40" t="s">
        <v>36</v>
      </c>
      <c r="L185" s="3" t="s">
        <v>94</v>
      </c>
    </row>
    <row r="186" spans="2:12" ht="30">
      <c r="B186" s="57">
        <v>80111600</v>
      </c>
      <c r="C186" s="54" t="s">
        <v>125</v>
      </c>
      <c r="D186" s="2" t="s">
        <v>34</v>
      </c>
      <c r="E186" s="3">
        <v>12</v>
      </c>
      <c r="F186" s="8" t="s">
        <v>35</v>
      </c>
      <c r="G186" s="11" t="s">
        <v>46</v>
      </c>
      <c r="H186" s="40">
        <v>125400000</v>
      </c>
      <c r="I186" s="71">
        <f t="shared" si="2"/>
        <v>125400000</v>
      </c>
      <c r="J186" s="40" t="s">
        <v>93</v>
      </c>
      <c r="K186" s="40" t="s">
        <v>36</v>
      </c>
      <c r="L186" s="3" t="s">
        <v>94</v>
      </c>
    </row>
    <row r="187" spans="2:12" ht="40.5">
      <c r="B187" s="57">
        <v>80111600</v>
      </c>
      <c r="C187" s="54" t="s">
        <v>124</v>
      </c>
      <c r="D187" s="2" t="s">
        <v>34</v>
      </c>
      <c r="E187" s="3">
        <v>12</v>
      </c>
      <c r="F187" s="8" t="s">
        <v>35</v>
      </c>
      <c r="G187" s="11" t="s">
        <v>46</v>
      </c>
      <c r="H187" s="40">
        <v>125400000</v>
      </c>
      <c r="I187" s="71">
        <f t="shared" si="2"/>
        <v>125400000</v>
      </c>
      <c r="J187" s="40" t="s">
        <v>93</v>
      </c>
      <c r="K187" s="40" t="s">
        <v>36</v>
      </c>
      <c r="L187" s="3" t="s">
        <v>94</v>
      </c>
    </row>
    <row r="188" spans="2:12" ht="30">
      <c r="B188" s="57">
        <v>80111600</v>
      </c>
      <c r="C188" s="54" t="s">
        <v>123</v>
      </c>
      <c r="D188" s="2" t="s">
        <v>34</v>
      </c>
      <c r="E188" s="3">
        <v>12</v>
      </c>
      <c r="F188" s="8" t="s">
        <v>35</v>
      </c>
      <c r="G188" s="11" t="s">
        <v>46</v>
      </c>
      <c r="H188" s="40">
        <v>96000000</v>
      </c>
      <c r="I188" s="71">
        <f t="shared" si="2"/>
        <v>96000000</v>
      </c>
      <c r="J188" s="40" t="s">
        <v>93</v>
      </c>
      <c r="K188" s="40" t="s">
        <v>36</v>
      </c>
      <c r="L188" s="3" t="s">
        <v>94</v>
      </c>
    </row>
    <row r="189" spans="2:12" ht="20.25">
      <c r="B189" s="57">
        <v>80111600</v>
      </c>
      <c r="C189" s="54" t="s">
        <v>122</v>
      </c>
      <c r="D189" s="2" t="s">
        <v>34</v>
      </c>
      <c r="E189" s="3">
        <v>6</v>
      </c>
      <c r="F189" s="8" t="s">
        <v>35</v>
      </c>
      <c r="G189" s="11" t="s">
        <v>46</v>
      </c>
      <c r="H189" s="45">
        <v>48000000</v>
      </c>
      <c r="I189" s="71">
        <f t="shared" si="2"/>
        <v>48000000</v>
      </c>
      <c r="J189" s="40" t="s">
        <v>93</v>
      </c>
      <c r="K189" s="40" t="s">
        <v>36</v>
      </c>
      <c r="L189" s="3" t="s">
        <v>94</v>
      </c>
    </row>
    <row r="190" spans="2:12" ht="30">
      <c r="B190" s="57">
        <v>80111600</v>
      </c>
      <c r="C190" s="54" t="s">
        <v>121</v>
      </c>
      <c r="D190" s="2" t="s">
        <v>34</v>
      </c>
      <c r="E190" s="3">
        <v>12</v>
      </c>
      <c r="F190" s="8" t="s">
        <v>35</v>
      </c>
      <c r="G190" s="53" t="s">
        <v>95</v>
      </c>
      <c r="H190" s="45">
        <v>48000000</v>
      </c>
      <c r="I190" s="71">
        <f t="shared" si="2"/>
        <v>48000000</v>
      </c>
      <c r="J190" s="40" t="s">
        <v>93</v>
      </c>
      <c r="K190" s="40" t="s">
        <v>36</v>
      </c>
      <c r="L190" s="3" t="s">
        <v>94</v>
      </c>
    </row>
    <row r="191" spans="2:12" ht="30">
      <c r="B191" s="57">
        <v>80111600</v>
      </c>
      <c r="C191" s="54" t="s">
        <v>120</v>
      </c>
      <c r="D191" s="2" t="s">
        <v>34</v>
      </c>
      <c r="E191" s="3">
        <v>12</v>
      </c>
      <c r="F191" s="8" t="s">
        <v>35</v>
      </c>
      <c r="G191" s="53" t="s">
        <v>95</v>
      </c>
      <c r="H191" s="45">
        <v>48000000</v>
      </c>
      <c r="I191" s="71">
        <f t="shared" si="2"/>
        <v>48000000</v>
      </c>
      <c r="J191" s="40" t="s">
        <v>93</v>
      </c>
      <c r="K191" s="40" t="s">
        <v>36</v>
      </c>
      <c r="L191" s="3" t="s">
        <v>94</v>
      </c>
    </row>
    <row r="192" spans="2:12" ht="30">
      <c r="B192" s="57">
        <v>80111600</v>
      </c>
      <c r="C192" s="54" t="s">
        <v>119</v>
      </c>
      <c r="D192" s="2" t="s">
        <v>34</v>
      </c>
      <c r="E192" s="3">
        <v>12</v>
      </c>
      <c r="F192" s="8" t="s">
        <v>35</v>
      </c>
      <c r="G192" s="53" t="s">
        <v>95</v>
      </c>
      <c r="H192" s="45">
        <v>48000000</v>
      </c>
      <c r="I192" s="71">
        <f t="shared" si="2"/>
        <v>48000000</v>
      </c>
      <c r="J192" s="40" t="s">
        <v>93</v>
      </c>
      <c r="K192" s="40" t="s">
        <v>36</v>
      </c>
      <c r="L192" s="3" t="s">
        <v>94</v>
      </c>
    </row>
    <row r="193" spans="2:12" ht="20.25">
      <c r="B193" s="57">
        <v>80111600</v>
      </c>
      <c r="C193" s="54" t="s">
        <v>118</v>
      </c>
      <c r="D193" s="2" t="s">
        <v>34</v>
      </c>
      <c r="E193" s="3">
        <v>6</v>
      </c>
      <c r="F193" s="8" t="s">
        <v>35</v>
      </c>
      <c r="G193" s="53" t="s">
        <v>95</v>
      </c>
      <c r="H193" s="45">
        <v>42000000</v>
      </c>
      <c r="I193" s="71">
        <f t="shared" si="2"/>
        <v>42000000</v>
      </c>
      <c r="J193" s="40" t="s">
        <v>93</v>
      </c>
      <c r="K193" s="40" t="s">
        <v>36</v>
      </c>
      <c r="L193" s="3" t="s">
        <v>94</v>
      </c>
    </row>
    <row r="194" spans="2:12" ht="30">
      <c r="B194" s="57">
        <v>80111600</v>
      </c>
      <c r="C194" s="58" t="s">
        <v>117</v>
      </c>
      <c r="D194" s="3" t="s">
        <v>34</v>
      </c>
      <c r="E194" s="10">
        <v>12</v>
      </c>
      <c r="F194" s="8" t="s">
        <v>35</v>
      </c>
      <c r="G194" s="53" t="s">
        <v>95</v>
      </c>
      <c r="H194" s="55">
        <f aca="true" t="shared" si="3" ref="H194:H201">30000000+6000000</f>
        <v>36000000</v>
      </c>
      <c r="I194" s="71">
        <f t="shared" si="2"/>
        <v>36000000</v>
      </c>
      <c r="J194" s="40" t="s">
        <v>93</v>
      </c>
      <c r="K194" s="40" t="s">
        <v>36</v>
      </c>
      <c r="L194" s="3" t="s">
        <v>94</v>
      </c>
    </row>
    <row r="195" spans="2:12" ht="20.25">
      <c r="B195" s="57">
        <v>80111600</v>
      </c>
      <c r="C195" s="58" t="s">
        <v>116</v>
      </c>
      <c r="D195" s="3" t="s">
        <v>34</v>
      </c>
      <c r="E195" s="10">
        <v>12</v>
      </c>
      <c r="F195" s="8" t="s">
        <v>35</v>
      </c>
      <c r="G195" s="53" t="s">
        <v>95</v>
      </c>
      <c r="H195" s="55">
        <f t="shared" si="3"/>
        <v>36000000</v>
      </c>
      <c r="I195" s="71">
        <f t="shared" si="2"/>
        <v>36000000</v>
      </c>
      <c r="J195" s="40" t="s">
        <v>93</v>
      </c>
      <c r="K195" s="40" t="s">
        <v>36</v>
      </c>
      <c r="L195" s="3" t="s">
        <v>94</v>
      </c>
    </row>
    <row r="196" spans="2:12" ht="30">
      <c r="B196" s="57">
        <v>80111600</v>
      </c>
      <c r="C196" s="56" t="s">
        <v>115</v>
      </c>
      <c r="D196" s="3" t="s">
        <v>34</v>
      </c>
      <c r="E196" s="10">
        <v>12</v>
      </c>
      <c r="F196" s="8" t="s">
        <v>35</v>
      </c>
      <c r="G196" s="53" t="s">
        <v>95</v>
      </c>
      <c r="H196" s="55">
        <f t="shared" si="3"/>
        <v>36000000</v>
      </c>
      <c r="I196" s="71">
        <f t="shared" si="2"/>
        <v>36000000</v>
      </c>
      <c r="J196" s="40" t="s">
        <v>93</v>
      </c>
      <c r="K196" s="40" t="s">
        <v>36</v>
      </c>
      <c r="L196" s="3" t="s">
        <v>94</v>
      </c>
    </row>
    <row r="197" spans="2:12" ht="30">
      <c r="B197" s="57">
        <v>80111600</v>
      </c>
      <c r="C197" s="56" t="s">
        <v>114</v>
      </c>
      <c r="D197" s="3" t="s">
        <v>34</v>
      </c>
      <c r="E197" s="10">
        <v>12</v>
      </c>
      <c r="F197" s="8" t="s">
        <v>35</v>
      </c>
      <c r="G197" s="53" t="s">
        <v>95</v>
      </c>
      <c r="H197" s="55">
        <f t="shared" si="3"/>
        <v>36000000</v>
      </c>
      <c r="I197" s="71">
        <f t="shared" si="2"/>
        <v>36000000</v>
      </c>
      <c r="J197" s="40" t="s">
        <v>93</v>
      </c>
      <c r="K197" s="40" t="s">
        <v>36</v>
      </c>
      <c r="L197" s="3" t="s">
        <v>94</v>
      </c>
    </row>
    <row r="198" spans="2:12" ht="30">
      <c r="B198" s="57">
        <v>80111600</v>
      </c>
      <c r="C198" s="56" t="s">
        <v>113</v>
      </c>
      <c r="D198" s="3" t="s">
        <v>34</v>
      </c>
      <c r="E198" s="10">
        <v>12</v>
      </c>
      <c r="F198" s="8" t="s">
        <v>35</v>
      </c>
      <c r="G198" s="53" t="s">
        <v>95</v>
      </c>
      <c r="H198" s="55">
        <f t="shared" si="3"/>
        <v>36000000</v>
      </c>
      <c r="I198" s="71">
        <f t="shared" si="2"/>
        <v>36000000</v>
      </c>
      <c r="J198" s="40" t="s">
        <v>93</v>
      </c>
      <c r="K198" s="40" t="s">
        <v>36</v>
      </c>
      <c r="L198" s="3" t="s">
        <v>94</v>
      </c>
    </row>
    <row r="199" spans="2:12" ht="30">
      <c r="B199" s="57">
        <v>80111600</v>
      </c>
      <c r="C199" s="56" t="s">
        <v>112</v>
      </c>
      <c r="D199" s="3" t="s">
        <v>34</v>
      </c>
      <c r="E199" s="10">
        <v>12</v>
      </c>
      <c r="F199" s="8" t="s">
        <v>35</v>
      </c>
      <c r="G199" s="53" t="s">
        <v>95</v>
      </c>
      <c r="H199" s="55">
        <f t="shared" si="3"/>
        <v>36000000</v>
      </c>
      <c r="I199" s="71">
        <f t="shared" si="2"/>
        <v>36000000</v>
      </c>
      <c r="J199" s="40" t="s">
        <v>93</v>
      </c>
      <c r="K199" s="40" t="s">
        <v>36</v>
      </c>
      <c r="L199" s="3" t="s">
        <v>94</v>
      </c>
    </row>
    <row r="200" spans="2:12" ht="30">
      <c r="B200" s="57">
        <v>80111600</v>
      </c>
      <c r="C200" s="56" t="s">
        <v>111</v>
      </c>
      <c r="D200" s="3" t="s">
        <v>34</v>
      </c>
      <c r="E200" s="10">
        <v>12</v>
      </c>
      <c r="F200" s="8" t="s">
        <v>35</v>
      </c>
      <c r="G200" s="53" t="s">
        <v>46</v>
      </c>
      <c r="H200" s="55">
        <f t="shared" si="3"/>
        <v>36000000</v>
      </c>
      <c r="I200" s="71">
        <f t="shared" si="2"/>
        <v>36000000</v>
      </c>
      <c r="J200" s="40" t="s">
        <v>93</v>
      </c>
      <c r="K200" s="40" t="s">
        <v>36</v>
      </c>
      <c r="L200" s="3" t="s">
        <v>94</v>
      </c>
    </row>
    <row r="201" spans="2:12" ht="30">
      <c r="B201" s="7">
        <v>80111600</v>
      </c>
      <c r="C201" s="56" t="s">
        <v>110</v>
      </c>
      <c r="D201" s="3" t="s">
        <v>34</v>
      </c>
      <c r="E201" s="10">
        <v>12</v>
      </c>
      <c r="F201" s="8" t="s">
        <v>35</v>
      </c>
      <c r="G201" s="53" t="s">
        <v>46</v>
      </c>
      <c r="H201" s="55">
        <f t="shared" si="3"/>
        <v>36000000</v>
      </c>
      <c r="I201" s="71">
        <f t="shared" si="2"/>
        <v>36000000</v>
      </c>
      <c r="J201" s="40" t="s">
        <v>93</v>
      </c>
      <c r="K201" s="40" t="s">
        <v>36</v>
      </c>
      <c r="L201" s="3" t="s">
        <v>94</v>
      </c>
    </row>
    <row r="202" spans="2:12" ht="20.25">
      <c r="B202" s="7">
        <v>80111600</v>
      </c>
      <c r="C202" s="54" t="s">
        <v>109</v>
      </c>
      <c r="D202" s="3" t="s">
        <v>34</v>
      </c>
      <c r="E202" s="3">
        <v>6</v>
      </c>
      <c r="F202" s="8" t="s">
        <v>35</v>
      </c>
      <c r="G202" s="53" t="s">
        <v>95</v>
      </c>
      <c r="H202" s="45">
        <v>18000000</v>
      </c>
      <c r="I202" s="71">
        <f t="shared" si="2"/>
        <v>18000000</v>
      </c>
      <c r="J202" s="40" t="s">
        <v>93</v>
      </c>
      <c r="K202" s="40" t="s">
        <v>36</v>
      </c>
      <c r="L202" s="3" t="s">
        <v>94</v>
      </c>
    </row>
    <row r="203" spans="2:12" ht="20.25">
      <c r="B203" s="7">
        <v>80111600</v>
      </c>
      <c r="C203" s="54" t="s">
        <v>108</v>
      </c>
      <c r="D203" s="3" t="s">
        <v>34</v>
      </c>
      <c r="E203" s="3">
        <v>6</v>
      </c>
      <c r="F203" s="8" t="s">
        <v>35</v>
      </c>
      <c r="G203" s="53" t="s">
        <v>95</v>
      </c>
      <c r="H203" s="45">
        <v>18000000</v>
      </c>
      <c r="I203" s="71">
        <f t="shared" si="2"/>
        <v>18000000</v>
      </c>
      <c r="J203" s="40" t="s">
        <v>93</v>
      </c>
      <c r="K203" s="40" t="s">
        <v>36</v>
      </c>
      <c r="L203" s="3" t="s">
        <v>94</v>
      </c>
    </row>
    <row r="204" spans="2:12" ht="20.25">
      <c r="B204" s="7">
        <v>80111600</v>
      </c>
      <c r="C204" s="54" t="s">
        <v>107</v>
      </c>
      <c r="D204" s="3" t="s">
        <v>34</v>
      </c>
      <c r="E204" s="3">
        <v>6</v>
      </c>
      <c r="F204" s="8" t="s">
        <v>35</v>
      </c>
      <c r="G204" s="53" t="s">
        <v>95</v>
      </c>
      <c r="H204" s="45">
        <v>18000000</v>
      </c>
      <c r="I204" s="71">
        <f t="shared" si="2"/>
        <v>18000000</v>
      </c>
      <c r="J204" s="40" t="s">
        <v>93</v>
      </c>
      <c r="K204" s="40" t="s">
        <v>36</v>
      </c>
      <c r="L204" s="3" t="s">
        <v>94</v>
      </c>
    </row>
    <row r="205" spans="2:12" ht="20.25">
      <c r="B205" s="7">
        <v>80111600</v>
      </c>
      <c r="C205" s="54" t="s">
        <v>106</v>
      </c>
      <c r="D205" s="3" t="s">
        <v>34</v>
      </c>
      <c r="E205" s="3">
        <v>6</v>
      </c>
      <c r="F205" s="8" t="s">
        <v>35</v>
      </c>
      <c r="G205" s="53" t="s">
        <v>95</v>
      </c>
      <c r="H205" s="45">
        <v>18000000</v>
      </c>
      <c r="I205" s="71">
        <f t="shared" si="2"/>
        <v>18000000</v>
      </c>
      <c r="J205" s="40" t="s">
        <v>93</v>
      </c>
      <c r="K205" s="40" t="s">
        <v>36</v>
      </c>
      <c r="L205" s="3" t="s">
        <v>94</v>
      </c>
    </row>
    <row r="206" spans="2:12" ht="20.25">
      <c r="B206" s="7">
        <v>80111600</v>
      </c>
      <c r="C206" s="54" t="s">
        <v>105</v>
      </c>
      <c r="D206" s="3" t="s">
        <v>34</v>
      </c>
      <c r="E206" s="3">
        <v>6</v>
      </c>
      <c r="F206" s="8" t="s">
        <v>35</v>
      </c>
      <c r="G206" s="53" t="s">
        <v>95</v>
      </c>
      <c r="H206" s="45">
        <v>18000000</v>
      </c>
      <c r="I206" s="71">
        <f t="shared" si="2"/>
        <v>18000000</v>
      </c>
      <c r="J206" s="40" t="s">
        <v>93</v>
      </c>
      <c r="K206" s="40" t="s">
        <v>36</v>
      </c>
      <c r="L206" s="3" t="s">
        <v>94</v>
      </c>
    </row>
    <row r="207" spans="2:12" ht="30">
      <c r="B207" s="7">
        <v>80111600</v>
      </c>
      <c r="C207" s="54" t="s">
        <v>104</v>
      </c>
      <c r="D207" s="3" t="s">
        <v>34</v>
      </c>
      <c r="E207" s="3">
        <v>6</v>
      </c>
      <c r="F207" s="8" t="s">
        <v>35</v>
      </c>
      <c r="G207" s="53" t="s">
        <v>95</v>
      </c>
      <c r="H207" s="45">
        <v>15000000</v>
      </c>
      <c r="I207" s="71">
        <f t="shared" si="2"/>
        <v>15000000</v>
      </c>
      <c r="J207" s="40" t="s">
        <v>93</v>
      </c>
      <c r="K207" s="40" t="s">
        <v>36</v>
      </c>
      <c r="L207" s="3" t="s">
        <v>94</v>
      </c>
    </row>
    <row r="208" spans="2:12" ht="20.25">
      <c r="B208" s="7">
        <v>80111600</v>
      </c>
      <c r="C208" s="54" t="s">
        <v>103</v>
      </c>
      <c r="D208" s="3" t="s">
        <v>34</v>
      </c>
      <c r="E208" s="3">
        <v>6</v>
      </c>
      <c r="F208" s="8" t="s">
        <v>35</v>
      </c>
      <c r="G208" s="53" t="s">
        <v>95</v>
      </c>
      <c r="H208" s="45">
        <v>15000000</v>
      </c>
      <c r="I208" s="71">
        <f t="shared" si="2"/>
        <v>15000000</v>
      </c>
      <c r="J208" s="40" t="s">
        <v>93</v>
      </c>
      <c r="K208" s="40" t="s">
        <v>36</v>
      </c>
      <c r="L208" s="3" t="s">
        <v>94</v>
      </c>
    </row>
    <row r="209" spans="2:12" ht="30">
      <c r="B209" s="7">
        <v>80111600</v>
      </c>
      <c r="C209" s="54" t="s">
        <v>102</v>
      </c>
      <c r="D209" s="3" t="s">
        <v>34</v>
      </c>
      <c r="E209" s="3">
        <v>6</v>
      </c>
      <c r="F209" s="8" t="s">
        <v>35</v>
      </c>
      <c r="G209" s="53" t="s">
        <v>95</v>
      </c>
      <c r="H209" s="45">
        <v>12000000</v>
      </c>
      <c r="I209" s="71">
        <f t="shared" si="2"/>
        <v>12000000</v>
      </c>
      <c r="J209" s="40" t="s">
        <v>93</v>
      </c>
      <c r="K209" s="40" t="s">
        <v>36</v>
      </c>
      <c r="L209" s="3" t="s">
        <v>94</v>
      </c>
    </row>
    <row r="210" spans="2:12" ht="20.25">
      <c r="B210" s="7">
        <v>80111600</v>
      </c>
      <c r="C210" s="54" t="s">
        <v>101</v>
      </c>
      <c r="D210" s="2" t="s">
        <v>34</v>
      </c>
      <c r="E210" s="3">
        <v>6</v>
      </c>
      <c r="F210" s="8" t="s">
        <v>35</v>
      </c>
      <c r="G210" s="53" t="s">
        <v>95</v>
      </c>
      <c r="H210" s="45">
        <v>10933000</v>
      </c>
      <c r="I210" s="71">
        <f t="shared" si="2"/>
        <v>10933000</v>
      </c>
      <c r="J210" s="40" t="s">
        <v>93</v>
      </c>
      <c r="K210" s="40" t="s">
        <v>36</v>
      </c>
      <c r="L210" s="3" t="s">
        <v>94</v>
      </c>
    </row>
    <row r="211" spans="2:12" ht="30">
      <c r="B211" s="7">
        <v>80111600</v>
      </c>
      <c r="C211" s="54" t="s">
        <v>100</v>
      </c>
      <c r="D211" s="2" t="s">
        <v>34</v>
      </c>
      <c r="E211" s="3">
        <v>12</v>
      </c>
      <c r="F211" s="8" t="s">
        <v>35</v>
      </c>
      <c r="G211" s="53" t="s">
        <v>95</v>
      </c>
      <c r="H211" s="40">
        <v>400000000</v>
      </c>
      <c r="I211" s="71">
        <f t="shared" si="2"/>
        <v>400000000</v>
      </c>
      <c r="J211" s="40" t="s">
        <v>93</v>
      </c>
      <c r="K211" s="40" t="s">
        <v>36</v>
      </c>
      <c r="L211" s="3" t="s">
        <v>94</v>
      </c>
    </row>
    <row r="212" spans="2:12" ht="20.25">
      <c r="B212" s="7">
        <v>80111600</v>
      </c>
      <c r="C212" s="54" t="s">
        <v>99</v>
      </c>
      <c r="D212" s="2" t="s">
        <v>34</v>
      </c>
      <c r="E212" s="3">
        <v>12</v>
      </c>
      <c r="F212" s="8" t="s">
        <v>35</v>
      </c>
      <c r="G212" s="53" t="s">
        <v>95</v>
      </c>
      <c r="H212" s="40">
        <v>250000000</v>
      </c>
      <c r="I212" s="71">
        <f>+H212</f>
        <v>250000000</v>
      </c>
      <c r="J212" s="40" t="s">
        <v>93</v>
      </c>
      <c r="K212" s="40" t="s">
        <v>36</v>
      </c>
      <c r="L212" s="3" t="s">
        <v>94</v>
      </c>
    </row>
    <row r="213" spans="2:12" ht="9.75">
      <c r="B213" s="7">
        <v>80111600</v>
      </c>
      <c r="C213" s="54" t="s">
        <v>98</v>
      </c>
      <c r="D213" s="2" t="s">
        <v>34</v>
      </c>
      <c r="E213" s="3">
        <v>12</v>
      </c>
      <c r="F213" s="8" t="s">
        <v>35</v>
      </c>
      <c r="G213" s="53" t="s">
        <v>95</v>
      </c>
      <c r="H213" s="40">
        <v>376981090</v>
      </c>
      <c r="I213" s="71">
        <f>+H213</f>
        <v>376981090</v>
      </c>
      <c r="J213" s="40" t="s">
        <v>93</v>
      </c>
      <c r="K213" s="40" t="s">
        <v>36</v>
      </c>
      <c r="L213" s="3" t="s">
        <v>94</v>
      </c>
    </row>
    <row r="214" spans="2:12" ht="30">
      <c r="B214" s="7">
        <v>80111600</v>
      </c>
      <c r="C214" s="54" t="s">
        <v>97</v>
      </c>
      <c r="D214" s="2" t="s">
        <v>34</v>
      </c>
      <c r="E214" s="3">
        <v>12</v>
      </c>
      <c r="F214" s="8" t="s">
        <v>35</v>
      </c>
      <c r="G214" s="53" t="s">
        <v>95</v>
      </c>
      <c r="H214" s="40">
        <v>930000000</v>
      </c>
      <c r="I214" s="71">
        <f>+H214</f>
        <v>930000000</v>
      </c>
      <c r="J214" s="40" t="s">
        <v>93</v>
      </c>
      <c r="K214" s="40" t="s">
        <v>36</v>
      </c>
      <c r="L214" s="3" t="s">
        <v>94</v>
      </c>
    </row>
    <row r="215" spans="2:12" ht="30">
      <c r="B215" s="7">
        <v>80111600</v>
      </c>
      <c r="C215" s="54" t="s">
        <v>96</v>
      </c>
      <c r="D215" s="2" t="s">
        <v>34</v>
      </c>
      <c r="E215" s="3">
        <v>12</v>
      </c>
      <c r="F215" s="8" t="s">
        <v>35</v>
      </c>
      <c r="G215" s="53" t="s">
        <v>95</v>
      </c>
      <c r="H215" s="40">
        <v>162000000</v>
      </c>
      <c r="I215" s="71">
        <f>+H215</f>
        <v>162000000</v>
      </c>
      <c r="J215" s="40" t="s">
        <v>93</v>
      </c>
      <c r="K215" s="40" t="s">
        <v>36</v>
      </c>
      <c r="L215" s="3" t="s">
        <v>94</v>
      </c>
    </row>
    <row r="216" spans="2:12" ht="20.25">
      <c r="B216" s="7">
        <v>93131501</v>
      </c>
      <c r="C216" s="6" t="s">
        <v>86</v>
      </c>
      <c r="D216" s="2" t="s">
        <v>34</v>
      </c>
      <c r="E216" s="3">
        <v>12</v>
      </c>
      <c r="F216" s="8" t="s">
        <v>35</v>
      </c>
      <c r="G216" s="53" t="s">
        <v>95</v>
      </c>
      <c r="H216" s="51">
        <v>1000000000</v>
      </c>
      <c r="I216" s="71">
        <f>+H216</f>
        <v>1000000000</v>
      </c>
      <c r="J216" s="40" t="s">
        <v>93</v>
      </c>
      <c r="K216" s="40" t="s">
        <v>36</v>
      </c>
      <c r="L216" s="3" t="s">
        <v>92</v>
      </c>
    </row>
  </sheetData>
  <sheetProtection/>
  <mergeCells count="2">
    <mergeCell ref="F5:I9"/>
    <mergeCell ref="F11:I15"/>
  </mergeCells>
  <hyperlinks>
    <hyperlink ref="C29" r:id="rId1" display="www.cancilleria.gov.co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14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Ines Mejia Campo</dc:creator>
  <cp:keywords/>
  <dc:description/>
  <cp:lastModifiedBy>Martha Ines Mejia Campo</cp:lastModifiedBy>
  <cp:lastPrinted>2016-01-29T15:31:10Z</cp:lastPrinted>
  <dcterms:created xsi:type="dcterms:W3CDTF">2015-01-21T14:25:12Z</dcterms:created>
  <dcterms:modified xsi:type="dcterms:W3CDTF">2016-01-29T15:34:24Z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