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C:\Users\variasg\Documents\SINERGIA\2014-2018\"/>
    </mc:Choice>
  </mc:AlternateContent>
  <bookViews>
    <workbookView xWindow="0" yWindow="0" windowWidth="20490" windowHeight="6930"/>
  </bookViews>
  <sheets>
    <sheet name="Hoj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I6" i="1"/>
  <c r="I5" i="1" l="1"/>
  <c r="I18" i="1" l="1"/>
  <c r="F5" i="1"/>
  <c r="I10" i="1" l="1"/>
  <c r="I19" i="1"/>
  <c r="F19" i="1"/>
  <c r="F18" i="1"/>
  <c r="F10" i="1"/>
  <c r="I12" i="1"/>
  <c r="F14" i="1"/>
  <c r="F12" i="1"/>
  <c r="F15" i="1"/>
  <c r="F16" i="1"/>
  <c r="F17" i="1"/>
  <c r="F13" i="1"/>
  <c r="F11" i="1"/>
  <c r="F9" i="1"/>
  <c r="F8" i="1"/>
  <c r="I7" i="1"/>
  <c r="F7" i="1"/>
  <c r="I17" i="1"/>
  <c r="I8" i="1"/>
  <c r="I9" i="1"/>
  <c r="I11" i="1"/>
  <c r="I13" i="1"/>
  <c r="I14" i="1"/>
  <c r="I16" i="1"/>
</calcChain>
</file>

<file path=xl/sharedStrings.xml><?xml version="1.0" encoding="utf-8"?>
<sst xmlns="http://schemas.openxmlformats.org/spreadsheetml/2006/main" count="45" uniqueCount="32">
  <si>
    <t>Indicador</t>
  </si>
  <si>
    <t>Periodicidad</t>
  </si>
  <si>
    <t>Línea Base</t>
  </si>
  <si>
    <t>Acciones estratégicas desarrolladas para la promoción de los intereses nacionales en el marco de las prioridades de la política exterior.</t>
  </si>
  <si>
    <t>Trimestral</t>
  </si>
  <si>
    <t>Acciones para consolidar y lograr la consecución de resultados de las agendas bilaterales a nivel global (socios tradicionales y no tradicionales).</t>
  </si>
  <si>
    <t>Actividades culturales, académicas y deportivas de promoción de Colombia en el exterior</t>
  </si>
  <si>
    <t xml:space="preserve">Participación en foros regionales y multilaterales para la promoción y defensa de intereses nacionales </t>
  </si>
  <si>
    <t>Consulados móviles instalados</t>
  </si>
  <si>
    <t>Semestral</t>
  </si>
  <si>
    <t>Puntos totales de atención migratoria fortalecidos</t>
  </si>
  <si>
    <t>Municipios y corregimientos departamentales fronterizos intervenidos con proyectos de impacto social y económico en zonas rurales</t>
  </si>
  <si>
    <t>-</t>
  </si>
  <si>
    <t xml:space="preserve">Intervenciones para atender las prioridades de la política exterior y el servicio al ciudadano fortalecidas </t>
  </si>
  <si>
    <t>Instrumentos, programas y proyectos de cooperación internacional negociados</t>
  </si>
  <si>
    <t xml:space="preserve">Instrumentos de Cooperación Bilateral diseñados </t>
  </si>
  <si>
    <t>Programas Bilaterales de Cooperación Sur  Sur en Operación</t>
  </si>
  <si>
    <t>Anual</t>
  </si>
  <si>
    <t>Estrategias Regionales de Cooperación Sur Sur en Operación</t>
  </si>
  <si>
    <t>semestral</t>
  </si>
  <si>
    <t>Meta</t>
  </si>
  <si>
    <t>Avance Acumulado</t>
  </si>
  <si>
    <t>Porcentaje de avance</t>
  </si>
  <si>
    <t>CUATRENIO 2014-2018</t>
  </si>
  <si>
    <t>Meta de la vigencia*</t>
  </si>
  <si>
    <t>Instrumentos de Cooperación Multilateral diseñados **</t>
  </si>
  <si>
    <t>Meta cumplida en 2015</t>
  </si>
  <si>
    <t>Porcentaje de sesiones de comisiones regionales en las que participaron representantes de la comunidad Rrom ***</t>
  </si>
  <si>
    <t>Proyecto de fortalecimiento de desarrollo social y económico dirigido al pueblo Rrom con presencia en zona de frontera***</t>
  </si>
  <si>
    <t xml:space="preserve">* Metas sin acumular
**Meta del cuatrienio cumplida
*** Indicadores correspondiente a las metas con los grupos étnicos </t>
  </si>
  <si>
    <r>
      <t xml:space="preserve">SISTEMA DE SEGUIMIENTO A METAS DE GOBIERNO SECTOR DE RELACIONES EXTERIORES
</t>
    </r>
    <r>
      <rPr>
        <sz val="10"/>
        <color theme="1"/>
        <rFont val="Tahoma"/>
        <family val="2"/>
      </rPr>
      <t>Corte a 30 de septiembre de 2017</t>
    </r>
  </si>
  <si>
    <t>Avance a 30 de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</si>
</sst>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9"/>
      <color theme="1"/>
      <name val="Tahoma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color theme="0"/>
      <name val="Tahoma"/>
      <family val="2"/>
    </font>
    <font>
      <sz val="10"/>
      <color theme="1"/>
      <name val="Tahoma"/>
      <family val="2"/>
    </font>
    <font>
      <sz val="10"/>
      <color rgb="FF000000"/>
      <name val="Tahoma"/>
      <family val="2"/>
    </font>
    <font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0" fontId="2" fillId="0" borderId="0" xfId="4" applyNumberFormat="1" applyFont="1" applyBorder="1" applyAlignment="1">
      <alignment horizontal="center" vertical="center"/>
    </xf>
    <xf numFmtId="10" fontId="0" fillId="0" borderId="0" xfId="4" applyNumberFormat="1" applyFont="1"/>
    <xf numFmtId="1" fontId="3" fillId="0" borderId="0" xfId="0" applyNumberFormat="1" applyFont="1" applyFill="1" applyBorder="1" applyAlignment="1">
      <alignment horizontal="center" vertical="center"/>
    </xf>
    <xf numFmtId="1" fontId="2" fillId="0" borderId="0" xfId="4" applyNumberFormat="1" applyFont="1" applyBorder="1" applyAlignment="1">
      <alignment horizontal="center" vertical="center"/>
    </xf>
    <xf numFmtId="1" fontId="0" fillId="0" borderId="0" xfId="4" applyNumberFormat="1" applyFont="1"/>
    <xf numFmtId="0" fontId="7" fillId="0" borderId="0" xfId="0" applyFont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10" fontId="6" fillId="2" borderId="4" xfId="4" applyNumberFormat="1" applyFont="1" applyFill="1" applyBorder="1" applyAlignment="1">
      <alignment horizontal="center" vertical="center" wrapText="1"/>
    </xf>
    <xf numFmtId="1" fontId="6" fillId="2" borderId="4" xfId="4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justify" vertical="center" wrapText="1" readingOrder="1"/>
    </xf>
    <xf numFmtId="0" fontId="7" fillId="0" borderId="4" xfId="0" applyFont="1" applyFill="1" applyBorder="1" applyAlignment="1">
      <alignment horizontal="center" vertical="center"/>
    </xf>
    <xf numFmtId="9" fontId="7" fillId="0" borderId="4" xfId="0" applyNumberFormat="1" applyFont="1" applyFill="1" applyBorder="1" applyAlignment="1">
      <alignment horizontal="center" vertical="center"/>
    </xf>
    <xf numFmtId="9" fontId="7" fillId="0" borderId="4" xfId="4" applyFont="1" applyFill="1" applyBorder="1" applyAlignment="1">
      <alignment horizontal="center" vertical="center"/>
    </xf>
    <xf numFmtId="10" fontId="7" fillId="0" borderId="4" xfId="0" applyNumberFormat="1" applyFont="1" applyFill="1" applyBorder="1" applyAlignment="1">
      <alignment horizontal="center" vertical="center"/>
    </xf>
    <xf numFmtId="10" fontId="7" fillId="0" borderId="4" xfId="4" applyNumberFormat="1" applyFont="1" applyFill="1" applyBorder="1" applyAlignment="1">
      <alignment horizontal="center" vertical="center"/>
    </xf>
    <xf numFmtId="165" fontId="7" fillId="0" borderId="4" xfId="4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4" xfId="2" applyFont="1" applyFill="1" applyBorder="1" applyAlignment="1" applyProtection="1">
      <alignment horizontal="justify" vertical="center" wrapText="1" readingOrder="1"/>
    </xf>
    <xf numFmtId="0" fontId="7" fillId="0" borderId="4" xfId="3" applyFont="1" applyFill="1" applyBorder="1" applyAlignment="1">
      <alignment horizontal="center" vertical="center" wrapText="1"/>
    </xf>
    <xf numFmtId="0" fontId="7" fillId="0" borderId="4" xfId="1" applyNumberFormat="1" applyFont="1" applyFill="1" applyBorder="1" applyAlignment="1">
      <alignment horizontal="center" vertical="center"/>
    </xf>
    <xf numFmtId="1" fontId="7" fillId="0" borderId="4" xfId="0" applyNumberFormat="1" applyFont="1" applyFill="1" applyBorder="1" applyAlignment="1">
      <alignment horizontal="center" vertical="center"/>
    </xf>
    <xf numFmtId="1" fontId="7" fillId="0" borderId="4" xfId="4" applyNumberFormat="1" applyFont="1" applyFill="1" applyBorder="1" applyAlignment="1">
      <alignment horizontal="center" vertical="center"/>
    </xf>
    <xf numFmtId="0" fontId="0" fillId="0" borderId="0" xfId="0" applyFill="1"/>
    <xf numFmtId="0" fontId="9" fillId="0" borderId="4" xfId="0" applyFont="1" applyFill="1" applyBorder="1" applyAlignment="1">
      <alignment horizontal="center" vertical="center" wrapText="1"/>
    </xf>
    <xf numFmtId="0" fontId="7" fillId="0" borderId="4" xfId="1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/>
    </xf>
    <xf numFmtId="0" fontId="9" fillId="0" borderId="4" xfId="2" applyNumberFormat="1" applyFont="1" applyFill="1" applyBorder="1" applyAlignment="1" applyProtection="1">
      <alignment horizontal="justify" vertical="center" wrapText="1" readingOrder="1"/>
    </xf>
    <xf numFmtId="0" fontId="9" fillId="0" borderId="4" xfId="0" applyNumberFormat="1" applyFont="1" applyFill="1" applyBorder="1" applyAlignment="1">
      <alignment horizontal="center" vertical="center" wrapText="1"/>
    </xf>
    <xf numFmtId="0" fontId="7" fillId="0" borderId="4" xfId="3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3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/>
    </xf>
    <xf numFmtId="1" fontId="7" fillId="0" borderId="4" xfId="3" applyNumberFormat="1" applyFont="1" applyFill="1" applyBorder="1" applyAlignment="1">
      <alignment horizontal="center" vertical="center" wrapText="1"/>
    </xf>
    <xf numFmtId="0" fontId="9" fillId="0" borderId="4" xfId="2" applyNumberFormat="1" applyFont="1" applyFill="1" applyBorder="1" applyAlignment="1" applyProtection="1">
      <alignment horizontal="center" vertical="center" wrapText="1"/>
    </xf>
    <xf numFmtId="9" fontId="7" fillId="0" borderId="4" xfId="0" applyNumberFormat="1" applyFont="1" applyFill="1" applyBorder="1" applyAlignment="1">
      <alignment horizontal="center" vertical="center" wrapText="1"/>
    </xf>
    <xf numFmtId="0" fontId="9" fillId="0" borderId="6" xfId="2" applyFont="1" applyFill="1" applyBorder="1" applyAlignment="1" applyProtection="1">
      <alignment horizontal="left" vertical="center" wrapText="1" readingOrder="1"/>
    </xf>
    <xf numFmtId="1" fontId="7" fillId="0" borderId="2" xfId="0" applyNumberFormat="1" applyFont="1" applyFill="1" applyBorder="1" applyAlignment="1">
      <alignment horizontal="center" vertical="center"/>
    </xf>
    <xf numFmtId="1" fontId="7" fillId="0" borderId="5" xfId="0" applyNumberFormat="1" applyFont="1" applyFill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9" fontId="0" fillId="0" borderId="0" xfId="4" applyFont="1" applyFill="1"/>
  </cellXfs>
  <cellStyles count="5">
    <cellStyle name="Hipervínculo" xfId="2" builtinId="8"/>
    <cellStyle name="Millares" xfId="1" builtinId="3"/>
    <cellStyle name="Normal" xfId="0" builtinId="0"/>
    <cellStyle name="Normal 7" xfId="3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zoomScale="85" zoomScaleNormal="85" zoomScaleSheetLayoutView="100" workbookViewId="0">
      <pane ySplit="4" topLeftCell="A13" activePane="bottomLeft" state="frozen"/>
      <selection pane="bottomLeft" activeCell="A20" sqref="A20:I20"/>
    </sheetView>
  </sheetViews>
  <sheetFormatPr baseColWidth="10" defaultRowHeight="15" x14ac:dyDescent="0.25"/>
  <cols>
    <col min="1" max="1" width="36.5703125" customWidth="1"/>
    <col min="2" max="2" width="17.140625" customWidth="1"/>
    <col min="4" max="5" width="15.140625" customWidth="1"/>
    <col min="6" max="6" width="15.140625" style="4" customWidth="1"/>
    <col min="7" max="7" width="15.140625" customWidth="1"/>
    <col min="8" max="8" width="15.140625" style="7" customWidth="1"/>
    <col min="9" max="9" width="15.140625" style="1" customWidth="1"/>
  </cols>
  <sheetData>
    <row r="1" spans="1:10" ht="32.25" customHeight="1" x14ac:dyDescent="0.25">
      <c r="A1" s="44" t="s">
        <v>30</v>
      </c>
      <c r="B1" s="44"/>
      <c r="C1" s="44"/>
      <c r="D1" s="44"/>
      <c r="E1" s="44"/>
      <c r="F1" s="44"/>
      <c r="G1" s="44"/>
      <c r="H1" s="44"/>
      <c r="I1" s="44"/>
    </row>
    <row r="2" spans="1:10" x14ac:dyDescent="0.25">
      <c r="A2" s="2"/>
      <c r="B2" s="2"/>
      <c r="C2" s="2"/>
      <c r="D2" s="2"/>
      <c r="E2" s="2"/>
      <c r="F2" s="3"/>
      <c r="G2" s="2"/>
      <c r="H2" s="6"/>
      <c r="I2" s="8"/>
    </row>
    <row r="3" spans="1:10" ht="22.5" customHeight="1" x14ac:dyDescent="0.25">
      <c r="A3" s="46" t="s">
        <v>0</v>
      </c>
      <c r="B3" s="45" t="s">
        <v>1</v>
      </c>
      <c r="C3" s="45" t="s">
        <v>2</v>
      </c>
      <c r="D3" s="46" t="s">
        <v>23</v>
      </c>
      <c r="E3" s="46"/>
      <c r="F3" s="46"/>
      <c r="G3" s="45">
        <v>2017</v>
      </c>
      <c r="H3" s="45"/>
      <c r="I3" s="45"/>
    </row>
    <row r="4" spans="1:10" ht="36" customHeight="1" x14ac:dyDescent="0.25">
      <c r="A4" s="46"/>
      <c r="B4" s="45"/>
      <c r="C4" s="45"/>
      <c r="D4" s="9" t="s">
        <v>20</v>
      </c>
      <c r="E4" s="9" t="s">
        <v>21</v>
      </c>
      <c r="F4" s="10" t="s">
        <v>22</v>
      </c>
      <c r="G4" s="9" t="s">
        <v>24</v>
      </c>
      <c r="H4" s="11" t="s">
        <v>31</v>
      </c>
      <c r="I4" s="11" t="s">
        <v>22</v>
      </c>
    </row>
    <row r="5" spans="1:10" s="19" customFormat="1" ht="51" x14ac:dyDescent="0.25">
      <c r="A5" s="12" t="s">
        <v>3</v>
      </c>
      <c r="B5" s="13" t="s">
        <v>4</v>
      </c>
      <c r="C5" s="14">
        <v>1</v>
      </c>
      <c r="D5" s="15">
        <v>1</v>
      </c>
      <c r="E5" s="16">
        <v>0.75749999999999995</v>
      </c>
      <c r="F5" s="17">
        <f>+E5/D5</f>
        <v>0.75749999999999995</v>
      </c>
      <c r="G5" s="15">
        <v>1</v>
      </c>
      <c r="H5" s="18">
        <v>0.91</v>
      </c>
      <c r="I5" s="18">
        <f>+H5/G5</f>
        <v>0.91</v>
      </c>
    </row>
    <row r="6" spans="1:10" s="25" customFormat="1" ht="51" x14ac:dyDescent="0.25">
      <c r="A6" s="20" t="s">
        <v>5</v>
      </c>
      <c r="B6" s="13" t="s">
        <v>4</v>
      </c>
      <c r="C6" s="21">
        <v>152</v>
      </c>
      <c r="D6" s="22">
        <v>328</v>
      </c>
      <c r="E6" s="22">
        <v>319</v>
      </c>
      <c r="F6" s="18">
        <f>+(E6-C6)/(D6-C6)</f>
        <v>0.94886363636363635</v>
      </c>
      <c r="G6" s="23">
        <v>42</v>
      </c>
      <c r="H6" s="24">
        <v>40</v>
      </c>
      <c r="I6" s="18">
        <f>+H6/G6</f>
        <v>0.95238095238095233</v>
      </c>
      <c r="J6" s="47"/>
    </row>
    <row r="7" spans="1:10" s="25" customFormat="1" ht="38.25" x14ac:dyDescent="0.25">
      <c r="A7" s="20" t="s">
        <v>6</v>
      </c>
      <c r="B7" s="26" t="s">
        <v>4</v>
      </c>
      <c r="C7" s="27">
        <v>1098</v>
      </c>
      <c r="D7" s="28">
        <v>918</v>
      </c>
      <c r="E7" s="28">
        <v>652</v>
      </c>
      <c r="F7" s="18">
        <f>+E7/D7</f>
        <v>0.710239651416122</v>
      </c>
      <c r="G7" s="23">
        <v>247</v>
      </c>
      <c r="H7" s="24">
        <v>202</v>
      </c>
      <c r="I7" s="18">
        <f>+H7/G7</f>
        <v>0.81781376518218618</v>
      </c>
      <c r="J7" s="47"/>
    </row>
    <row r="8" spans="1:10" s="25" customFormat="1" ht="38.25" x14ac:dyDescent="0.25">
      <c r="A8" s="20" t="s">
        <v>7</v>
      </c>
      <c r="B8" s="26" t="s">
        <v>4</v>
      </c>
      <c r="C8" s="21">
        <v>63</v>
      </c>
      <c r="D8" s="29">
        <v>155</v>
      </c>
      <c r="E8" s="23">
        <v>143</v>
      </c>
      <c r="F8" s="18">
        <f>+E8/D8</f>
        <v>0.92258064516129035</v>
      </c>
      <c r="G8" s="23">
        <v>37</v>
      </c>
      <c r="H8" s="24">
        <v>57</v>
      </c>
      <c r="I8" s="18">
        <f t="shared" ref="I8:I16" si="0">+H8/G8</f>
        <v>1.5405405405405406</v>
      </c>
      <c r="J8" s="47"/>
    </row>
    <row r="9" spans="1:10" s="25" customFormat="1" ht="24" customHeight="1" x14ac:dyDescent="0.25">
      <c r="A9" s="20" t="s">
        <v>8</v>
      </c>
      <c r="B9" s="26" t="s">
        <v>4</v>
      </c>
      <c r="C9" s="27">
        <v>521</v>
      </c>
      <c r="D9" s="29">
        <v>425</v>
      </c>
      <c r="E9" s="23">
        <v>410</v>
      </c>
      <c r="F9" s="18">
        <f>+E9/D9</f>
        <v>0.96470588235294119</v>
      </c>
      <c r="G9" s="23">
        <v>120</v>
      </c>
      <c r="H9" s="24">
        <v>122</v>
      </c>
      <c r="I9" s="18">
        <f t="shared" si="0"/>
        <v>1.0166666666666666</v>
      </c>
      <c r="J9" s="47"/>
    </row>
    <row r="10" spans="1:10" s="25" customFormat="1" ht="25.5" x14ac:dyDescent="0.25">
      <c r="A10" s="20" t="s">
        <v>10</v>
      </c>
      <c r="B10" s="26" t="s">
        <v>19</v>
      </c>
      <c r="C10" s="27">
        <v>64</v>
      </c>
      <c r="D10" s="29">
        <v>68</v>
      </c>
      <c r="E10" s="23">
        <v>68</v>
      </c>
      <c r="F10" s="18">
        <f t="shared" ref="F10" si="1">+(E10-C10)/(D10-C10)</f>
        <v>1</v>
      </c>
      <c r="G10" s="23">
        <v>1</v>
      </c>
      <c r="H10" s="24">
        <v>1</v>
      </c>
      <c r="I10" s="18">
        <f t="shared" si="0"/>
        <v>1</v>
      </c>
      <c r="J10" s="47"/>
    </row>
    <row r="11" spans="1:10" s="25" customFormat="1" ht="51" x14ac:dyDescent="0.25">
      <c r="A11" s="30" t="s">
        <v>11</v>
      </c>
      <c r="B11" s="31" t="s">
        <v>4</v>
      </c>
      <c r="C11" s="32" t="s">
        <v>12</v>
      </c>
      <c r="D11" s="29">
        <v>20</v>
      </c>
      <c r="E11" s="23">
        <v>13</v>
      </c>
      <c r="F11" s="18">
        <f>+E11/D11</f>
        <v>0.65</v>
      </c>
      <c r="G11" s="23">
        <v>5</v>
      </c>
      <c r="H11" s="24">
        <v>3</v>
      </c>
      <c r="I11" s="18">
        <f t="shared" si="0"/>
        <v>0.6</v>
      </c>
      <c r="J11" s="47"/>
    </row>
    <row r="12" spans="1:10" s="25" customFormat="1" ht="38.25" x14ac:dyDescent="0.25">
      <c r="A12" s="30" t="s">
        <v>13</v>
      </c>
      <c r="B12" s="31" t="s">
        <v>4</v>
      </c>
      <c r="C12" s="33">
        <v>125</v>
      </c>
      <c r="D12" s="34">
        <v>104</v>
      </c>
      <c r="E12" s="35">
        <v>136</v>
      </c>
      <c r="F12" s="18">
        <f>+E12/D12</f>
        <v>1.3076923076923077</v>
      </c>
      <c r="G12" s="23">
        <v>26</v>
      </c>
      <c r="H12" s="36">
        <v>45</v>
      </c>
      <c r="I12" s="18">
        <f t="shared" si="0"/>
        <v>1.7307692307692308</v>
      </c>
      <c r="J12" s="47"/>
    </row>
    <row r="13" spans="1:10" s="25" customFormat="1" ht="25.5" x14ac:dyDescent="0.25">
      <c r="A13" s="20" t="s">
        <v>14</v>
      </c>
      <c r="B13" s="26" t="s">
        <v>9</v>
      </c>
      <c r="C13" s="27">
        <v>70</v>
      </c>
      <c r="D13" s="29">
        <v>74</v>
      </c>
      <c r="E13" s="23">
        <v>59</v>
      </c>
      <c r="F13" s="18">
        <f>+E13/D13</f>
        <v>0.79729729729729726</v>
      </c>
      <c r="G13" s="23">
        <v>11</v>
      </c>
      <c r="H13" s="24">
        <v>8</v>
      </c>
      <c r="I13" s="18">
        <f t="shared" si="0"/>
        <v>0.72727272727272729</v>
      </c>
    </row>
    <row r="14" spans="1:10" s="25" customFormat="1" ht="25.5" x14ac:dyDescent="0.25">
      <c r="A14" s="20" t="s">
        <v>15</v>
      </c>
      <c r="B14" s="26" t="s">
        <v>9</v>
      </c>
      <c r="C14" s="27">
        <v>28</v>
      </c>
      <c r="D14" s="37">
        <v>31</v>
      </c>
      <c r="E14" s="23">
        <v>26</v>
      </c>
      <c r="F14" s="18">
        <f>+E14/D14</f>
        <v>0.83870967741935487</v>
      </c>
      <c r="G14" s="23">
        <v>5</v>
      </c>
      <c r="H14" s="24">
        <v>4</v>
      </c>
      <c r="I14" s="18">
        <f t="shared" si="0"/>
        <v>0.8</v>
      </c>
    </row>
    <row r="15" spans="1:10" s="25" customFormat="1" ht="25.5" x14ac:dyDescent="0.25">
      <c r="A15" s="30" t="s">
        <v>25</v>
      </c>
      <c r="B15" s="31" t="s">
        <v>19</v>
      </c>
      <c r="C15" s="27">
        <v>11</v>
      </c>
      <c r="D15" s="32">
        <v>12</v>
      </c>
      <c r="E15" s="23">
        <v>12</v>
      </c>
      <c r="F15" s="18">
        <f t="shared" ref="F15:F17" si="2">+E15/D15</f>
        <v>1</v>
      </c>
      <c r="G15" s="41" t="s">
        <v>26</v>
      </c>
      <c r="H15" s="42"/>
      <c r="I15" s="43"/>
    </row>
    <row r="16" spans="1:10" s="25" customFormat="1" ht="25.5" x14ac:dyDescent="0.25">
      <c r="A16" s="30" t="s">
        <v>16</v>
      </c>
      <c r="B16" s="38" t="s">
        <v>17</v>
      </c>
      <c r="C16" s="27">
        <v>31</v>
      </c>
      <c r="D16" s="32">
        <v>27</v>
      </c>
      <c r="E16" s="23">
        <v>18</v>
      </c>
      <c r="F16" s="18">
        <f t="shared" si="2"/>
        <v>0.66666666666666663</v>
      </c>
      <c r="G16" s="23">
        <v>5</v>
      </c>
      <c r="H16" s="24">
        <v>3</v>
      </c>
      <c r="I16" s="18">
        <f t="shared" si="0"/>
        <v>0.6</v>
      </c>
    </row>
    <row r="17" spans="1:9" s="25" customFormat="1" ht="25.5" x14ac:dyDescent="0.25">
      <c r="A17" s="20" t="s">
        <v>18</v>
      </c>
      <c r="B17" s="38" t="s">
        <v>17</v>
      </c>
      <c r="C17" s="32" t="s">
        <v>12</v>
      </c>
      <c r="D17" s="32">
        <v>4</v>
      </c>
      <c r="E17" s="23">
        <v>3</v>
      </c>
      <c r="F17" s="18">
        <f t="shared" si="2"/>
        <v>0.75</v>
      </c>
      <c r="G17" s="23">
        <v>1</v>
      </c>
      <c r="H17" s="24">
        <v>1</v>
      </c>
      <c r="I17" s="18">
        <f>+H17/G17</f>
        <v>1</v>
      </c>
    </row>
    <row r="18" spans="1:9" s="25" customFormat="1" ht="38.25" x14ac:dyDescent="0.25">
      <c r="A18" s="12" t="s">
        <v>28</v>
      </c>
      <c r="B18" s="38" t="s">
        <v>17</v>
      </c>
      <c r="C18" s="32">
        <v>0</v>
      </c>
      <c r="D18" s="22">
        <v>1</v>
      </c>
      <c r="E18" s="22">
        <v>1</v>
      </c>
      <c r="F18" s="18">
        <f>+E18/D18</f>
        <v>1</v>
      </c>
      <c r="G18" s="23">
        <v>1</v>
      </c>
      <c r="H18" s="24">
        <v>1</v>
      </c>
      <c r="I18" s="18">
        <f>+H18/G18</f>
        <v>1</v>
      </c>
    </row>
    <row r="19" spans="1:9" s="25" customFormat="1" ht="51" x14ac:dyDescent="0.25">
      <c r="A19" s="20" t="s">
        <v>27</v>
      </c>
      <c r="B19" s="38" t="s">
        <v>19</v>
      </c>
      <c r="C19" s="32">
        <v>0</v>
      </c>
      <c r="D19" s="39">
        <v>1</v>
      </c>
      <c r="E19" s="39">
        <v>0.5</v>
      </c>
      <c r="F19" s="18">
        <f>+E19/D19</f>
        <v>0.5</v>
      </c>
      <c r="G19" s="15">
        <v>1</v>
      </c>
      <c r="H19" s="24">
        <v>0</v>
      </c>
      <c r="I19" s="18">
        <f>+H19/G19</f>
        <v>0</v>
      </c>
    </row>
    <row r="20" spans="1:9" ht="42.75" customHeight="1" x14ac:dyDescent="0.25">
      <c r="A20" s="40" t="s">
        <v>29</v>
      </c>
      <c r="B20" s="40"/>
      <c r="C20" s="40"/>
      <c r="D20" s="40"/>
      <c r="E20" s="40"/>
      <c r="F20" s="40"/>
      <c r="G20" s="40"/>
      <c r="H20" s="40"/>
      <c r="I20" s="40"/>
    </row>
    <row r="21" spans="1:9" x14ac:dyDescent="0.25">
      <c r="E21" s="5"/>
    </row>
    <row r="22" spans="1:9" x14ac:dyDescent="0.25">
      <c r="E22" s="5"/>
    </row>
  </sheetData>
  <mergeCells count="8">
    <mergeCell ref="A20:I20"/>
    <mergeCell ref="G15:I15"/>
    <mergeCell ref="A1:I1"/>
    <mergeCell ref="G3:I3"/>
    <mergeCell ref="A3:A4"/>
    <mergeCell ref="B3:B4"/>
    <mergeCell ref="C3:C4"/>
    <mergeCell ref="D3:F3"/>
  </mergeCells>
  <pageMargins left="0.70866141732283472" right="0.70866141732283472" top="0.74803149606299213" bottom="0.55118110236220474" header="0.31496062992125984" footer="0.31496062992125984"/>
  <pageSetup scale="78" fitToHeight="100" orientation="landscape" verticalDpi="0" r:id="rId1"/>
  <headerFooter>
    <oddFooter>&amp;R&amp;"Arial,Normal"&amp;9Elaborado por la Oficina Asesora de Planeación y Desarrollo Organizacional
Fuente: SINERGIA</oddFooter>
  </headerFooter>
  <ignoredErrors>
    <ignoredError sqref="F6:F7 F10:F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ALFONSO ARIAS GARCIA</dc:creator>
  <cp:lastModifiedBy>VICTOR ALFONSO ARIAS GARCIA</cp:lastModifiedBy>
  <cp:lastPrinted>2017-08-10T22:37:47Z</cp:lastPrinted>
  <dcterms:created xsi:type="dcterms:W3CDTF">2015-10-06T23:33:11Z</dcterms:created>
  <dcterms:modified xsi:type="dcterms:W3CDTF">2017-10-10T19:09:15Z</dcterms:modified>
</cp:coreProperties>
</file>